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activeX/activeX1.xml" ContentType="application/vnd.ms-office.activeX+xml"/>
  <Override PartName="/xl/activeX/activeX1.bin" ContentType="application/vnd.ms-office.activeX"/>
  <Override PartName="/xl/activeX/activeX2.xml" ContentType="application/vnd.ms-office.activeX+xml"/>
  <Override PartName="/xl/activeX/activeX2.bin" ContentType="application/vnd.ms-office.activeX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530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220D55E\CSD-Documents\CSD Documents\Agenda &amp; Minutes\2021\January 19th, 2021\"/>
    </mc:Choice>
  </mc:AlternateContent>
  <xr:revisionPtr revIDLastSave="0" documentId="13_ncr:1_{5CFEDB48-2406-4FF3-936F-89880D1B91EB}" xr6:coauthVersionLast="46" xr6:coauthVersionMax="46" xr10:uidLastSave="{00000000-0000-0000-0000-000000000000}"/>
  <bookViews>
    <workbookView xWindow="-28920" yWindow="855" windowWidth="29040" windowHeight="15840" xr2:uid="{BE0DB305-95F6-48F8-99F7-FDEAFBB2333C}"/>
  </bookViews>
  <sheets>
    <sheet name="Sheet1" sheetId="1" r:id="rId1"/>
  </sheets>
  <definedNames>
    <definedName name="_xlnm.Print_Titles" localSheetId="0">Sheet1!#REF!,Sheet1!$1:$1</definedName>
    <definedName name="QB_COLUMN_16" localSheetId="0" hidden="1">Sheet1!$E$1</definedName>
    <definedName name="QB_COLUMN_30" localSheetId="0" hidden="1">Sheet1!$F$1</definedName>
    <definedName name="QB_COLUMN_4" localSheetId="0" hidden="1">Sheet1!$A$1</definedName>
    <definedName name="QB_COLUMN_5" localSheetId="0" hidden="1">Sheet1!$B$1</definedName>
    <definedName name="QB_COLUMN_7" localSheetId="0" hidden="1">Sheet1!$C$1</definedName>
    <definedName name="QB_COLUMN_8" localSheetId="0" hidden="1">Sheet1!$D$1</definedName>
    <definedName name="QB_DATA_0" localSheetId="0" hidden="1">Sheet1!$2:$2,Sheet1!$3:$3,Sheet1!$4:$4,Sheet1!$5:$5,Sheet1!$6:$6,Sheet1!$9:$9,Sheet1!$10:$10,Sheet1!$11:$11,Sheet1!$12:$12,Sheet1!$13:$13,Sheet1!$14:$14,Sheet1!$15:$15,Sheet1!$16:$16,Sheet1!$17:$17,Sheet1!$18:$18,Sheet1!$19:$19</definedName>
    <definedName name="QB_DATA_1" localSheetId="0" hidden="1">Sheet1!$20:$20,Sheet1!$21:$21,Sheet1!$22:$22,Sheet1!$23:$23,Sheet1!$24:$24,Sheet1!$25:$25,Sheet1!$26:$26,Sheet1!$27:$27,Sheet1!$28:$28,Sheet1!$29:$29,Sheet1!$30:$30,Sheet1!$31:$31,Sheet1!$32:$32,Sheet1!$33:$33,Sheet1!$34:$34,Sheet1!$35:$35</definedName>
    <definedName name="QB_DATA_2" localSheetId="0" hidden="1">Sheet1!$36:$36,Sheet1!$37:$37,Sheet1!$38:$38,Sheet1!$39:$39,Sheet1!$40:$40,Sheet1!$41:$41,Sheet1!$42:$42</definedName>
    <definedName name="QB_ROW_290" localSheetId="0" hidden="1">Sheet1!#REF!</definedName>
    <definedName name="QB_ROW_293" localSheetId="0" hidden="1">Sheet1!#REF!</definedName>
    <definedName name="QBCANSUPPORTUPDATE" localSheetId="0">TRUE</definedName>
    <definedName name="QBCOMPANYFILENAME" localSheetId="0">"C:\Users\Public\Documents\Intuit\GM CSD Water Sewer CURRENT.QBW"</definedName>
    <definedName name="QBENDDATE" localSheetId="0">20201231</definedName>
    <definedName name="QBHEADERSONSCREEN" localSheetId="0">FALSE</definedName>
    <definedName name="QBMETADATASIZE" localSheetId="0">7592</definedName>
    <definedName name="QBPRESERVECOLOR" localSheetId="0">TRUE</definedName>
    <definedName name="QBPRESERVEFONT" localSheetId="0">TRUE</definedName>
    <definedName name="QBPRESERVEROWHEIGHT" localSheetId="0">TRUE</definedName>
    <definedName name="QBPRESERVESPACE" localSheetId="0">TRUE</definedName>
    <definedName name="QBREPORTCOLAXIS" localSheetId="0">0</definedName>
    <definedName name="QBREPORTCOMPANYID" localSheetId="0">"f03ee4f3ab194996a7fadb689cb7c151"</definedName>
    <definedName name="QBREPORTCOMPARECOL_ANNUALBUDGET" localSheetId="0">FALSE</definedName>
    <definedName name="QBREPORTCOMPARECOL_AVGCOGS" localSheetId="0">FALSE</definedName>
    <definedName name="QBREPORTCOMPARECOL_AVGPRICE" localSheetId="0">FALSE</definedName>
    <definedName name="QBREPORTCOMPARECOL_BUDDIFF" localSheetId="0">FALSE</definedName>
    <definedName name="QBREPORTCOMPARECOL_BUDGET" localSheetId="0">FALSE</definedName>
    <definedName name="QBREPORTCOMPARECOL_BUDPCT" localSheetId="0">FALSE</definedName>
    <definedName name="QBREPORTCOMPARECOL_COGS" localSheetId="0">FALSE</definedName>
    <definedName name="QBREPORTCOMPARECOL_EXCLUDEAMOUNT" localSheetId="0">FALSE</definedName>
    <definedName name="QBREPORTCOMPARECOL_EXCLUDECURPERIOD" localSheetId="0">FALSE</definedName>
    <definedName name="QBREPORTCOMPARECOL_FORECAST" localSheetId="0">FALSE</definedName>
    <definedName name="QBREPORTCOMPARECOL_GROSSMARGIN" localSheetId="0">FALSE</definedName>
    <definedName name="QBREPORTCOMPARECOL_GROSSMARGINPCT" localSheetId="0">FALSE</definedName>
    <definedName name="QBREPORTCOMPARECOL_HOURS" localSheetId="0">FALSE</definedName>
    <definedName name="QBREPORTCOMPARECOL_PCTCOL" localSheetId="0">FALSE</definedName>
    <definedName name="QBREPORTCOMPARECOL_PCTEXPENSE" localSheetId="0">FALSE</definedName>
    <definedName name="QBREPORTCOMPARECOL_PCTINCOME" localSheetId="0">FALSE</definedName>
    <definedName name="QBREPORTCOMPARECOL_PCTOFSALES" localSheetId="0">FALSE</definedName>
    <definedName name="QBREPORTCOMPARECOL_PCTROW" localSheetId="0">FALSE</definedName>
    <definedName name="QBREPORTCOMPARECOL_PPDIFF" localSheetId="0">FALSE</definedName>
    <definedName name="QBREPORTCOMPARECOL_PPPCT" localSheetId="0">FALSE</definedName>
    <definedName name="QBREPORTCOMPARECOL_PREVPERIOD" localSheetId="0">FALSE</definedName>
    <definedName name="QBREPORTCOMPARECOL_PREVYEAR" localSheetId="0">FALSE</definedName>
    <definedName name="QBREPORTCOMPARECOL_PYDIFF" localSheetId="0">FALSE</definedName>
    <definedName name="QBREPORTCOMPARECOL_PYPCT" localSheetId="0">FALSE</definedName>
    <definedName name="QBREPORTCOMPARECOL_QTY" localSheetId="0">FALSE</definedName>
    <definedName name="QBREPORTCOMPARECOL_RATE" localSheetId="0">FALSE</definedName>
    <definedName name="QBREPORTCOMPARECOL_TRIPBILLEDMILES" localSheetId="0">FALSE</definedName>
    <definedName name="QBREPORTCOMPARECOL_TRIPBILLINGAMOUNT" localSheetId="0">FALSE</definedName>
    <definedName name="QBREPORTCOMPARECOL_TRIPMILES" localSheetId="0">FALSE</definedName>
    <definedName name="QBREPORTCOMPARECOL_TRIPNOTBILLABLEMILES" localSheetId="0">FALSE</definedName>
    <definedName name="QBREPORTCOMPARECOL_TRIPTAXDEDUCTIBLEAMOUNT" localSheetId="0">FALSE</definedName>
    <definedName name="QBREPORTCOMPARECOL_TRIPUNBILLEDMILES" localSheetId="0">FALSE</definedName>
    <definedName name="QBREPORTCOMPARECOL_YTD" localSheetId="0">FALSE</definedName>
    <definedName name="QBREPORTCOMPARECOL_YTDBUDGET" localSheetId="0">FALSE</definedName>
    <definedName name="QBREPORTCOMPARECOL_YTDPCT" localSheetId="0">FALSE</definedName>
    <definedName name="QBREPORTROWAXIS" localSheetId="0">0</definedName>
    <definedName name="QBREPORTSUBCOLAXIS" localSheetId="0">0</definedName>
    <definedName name="QBREPORTTYPE" localSheetId="0">208</definedName>
    <definedName name="QBROWHEADERS" localSheetId="0">1</definedName>
    <definedName name="QBSTARTDATE" localSheetId="0">20201201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1" i="1" l="1"/>
  <c r="F89" i="1"/>
  <c r="F58" i="1"/>
  <c r="F96" i="1"/>
</calcChain>
</file>

<file path=xl/sharedStrings.xml><?xml version="1.0" encoding="utf-8"?>
<sst xmlns="http://schemas.openxmlformats.org/spreadsheetml/2006/main" count="318" uniqueCount="193">
  <si>
    <t>Date</t>
  </si>
  <si>
    <t>Num</t>
  </si>
  <si>
    <t>Name</t>
  </si>
  <si>
    <t>Memo</t>
  </si>
  <si>
    <t>Account</t>
  </si>
  <si>
    <t>Amount</t>
  </si>
  <si>
    <t>14624</t>
  </si>
  <si>
    <t>14625</t>
  </si>
  <si>
    <t>14626</t>
  </si>
  <si>
    <t>14627</t>
  </si>
  <si>
    <t>14623</t>
  </si>
  <si>
    <t>14628</t>
  </si>
  <si>
    <t>14629</t>
  </si>
  <si>
    <t>14630</t>
  </si>
  <si>
    <t>14631</t>
  </si>
  <si>
    <t>14632</t>
  </si>
  <si>
    <t>14633</t>
  </si>
  <si>
    <t>14634</t>
  </si>
  <si>
    <t>14635</t>
  </si>
  <si>
    <t>14636</t>
  </si>
  <si>
    <t>14637</t>
  </si>
  <si>
    <t>14638</t>
  </si>
  <si>
    <t>14639</t>
  </si>
  <si>
    <t>14640</t>
  </si>
  <si>
    <t>14641</t>
  </si>
  <si>
    <t>14642</t>
  </si>
  <si>
    <t>14643</t>
  </si>
  <si>
    <t>14644</t>
  </si>
  <si>
    <t>14645</t>
  </si>
  <si>
    <t>14646</t>
  </si>
  <si>
    <t>14647</t>
  </si>
  <si>
    <t>14648</t>
  </si>
  <si>
    <t>14649</t>
  </si>
  <si>
    <t>14650</t>
  </si>
  <si>
    <t>14651</t>
  </si>
  <si>
    <t>14652</t>
  </si>
  <si>
    <t>void</t>
  </si>
  <si>
    <t>SDRMA</t>
  </si>
  <si>
    <t>Maureen Ford</t>
  </si>
  <si>
    <t>Plumas Bank Mastercard - Wyatt</t>
  </si>
  <si>
    <t>Plumas Bank Master Card - Skyler</t>
  </si>
  <si>
    <t>Plumas Bank Mastercard - Tiana</t>
  </si>
  <si>
    <t>Les Schwab</t>
  </si>
  <si>
    <t>Jefferson Supply Company</t>
  </si>
  <si>
    <t>Gold Mountain Homeowners Association</t>
  </si>
  <si>
    <t>SWRCB</t>
  </si>
  <si>
    <t>Country Breeze Cleaning</t>
  </si>
  <si>
    <t>Kelsey Allingham</t>
  </si>
  <si>
    <t>Scott Tanner Business Equipment</t>
  </si>
  <si>
    <t>AT&amp;T</t>
  </si>
  <si>
    <t>Plumas Sierra Telecommunications</t>
  </si>
  <si>
    <t>FGL Environmental Inc.</t>
  </si>
  <si>
    <t>Intermountain Disposal</t>
  </si>
  <si>
    <t>Shaw Engineering</t>
  </si>
  <si>
    <t>Mike Hauso</t>
  </si>
  <si>
    <t>Tiana M. Bradley</t>
  </si>
  <si>
    <t>Skyler Allingham</t>
  </si>
  <si>
    <t>Bill Robinson</t>
  </si>
  <si>
    <t>Void - Check left in printer</t>
  </si>
  <si>
    <t>Robert Knight - Claim Deductabe</t>
  </si>
  <si>
    <t>December  Meeting Room Rent</t>
  </si>
  <si>
    <t>December Office Space Rent</t>
  </si>
  <si>
    <t>December Small Office Rent</t>
  </si>
  <si>
    <t>Electric Usage - Nov 23rd - Oct. 9th</t>
  </si>
  <si>
    <t>Fuel</t>
  </si>
  <si>
    <t>Field Printer &amp; Ink</t>
  </si>
  <si>
    <t>Zoom Subscriptions, Stamps, Certified Mail &amp; Policies</t>
  </si>
  <si>
    <t>Direct Deposit Fee</t>
  </si>
  <si>
    <t>AT&amp;T Phone Bill</t>
  </si>
  <si>
    <t>Cengage T School data base,</t>
  </si>
  <si>
    <t>Golf Cart - Tire</t>
  </si>
  <si>
    <t>Check Valve</t>
  </si>
  <si>
    <t>Conduit Coupling</t>
  </si>
  <si>
    <t>Concrete - Clouds Rest Driveway</t>
  </si>
  <si>
    <t>Treatment Facility - State Annual Permit Fee</t>
  </si>
  <si>
    <t>Inv# 34207: Wyatt Corbridge - Health Insurance: January</t>
  </si>
  <si>
    <t>Monthly Cleaning of Office x3 - November 2020</t>
  </si>
  <si>
    <t>Travel &amp; Accomodatons - Distribution Exam</t>
  </si>
  <si>
    <t>November/December Copier Services</t>
  </si>
  <si>
    <t>Telephone &amp; Internet</t>
  </si>
  <si>
    <t>Internet: November 2020</t>
  </si>
  <si>
    <t>Groundwater Monitoring</t>
  </si>
  <si>
    <t>November Trash Bill</t>
  </si>
  <si>
    <t>Engineering Services - Well 29</t>
  </si>
  <si>
    <t>Paving - Fox Run, Village Trail, Red Sky, Booster Stations</t>
  </si>
  <si>
    <t>7054 · Miscellaneous</t>
  </si>
  <si>
    <t>7047 · Insurance</t>
  </si>
  <si>
    <t>7048-2 · Rent  Admin.</t>
  </si>
  <si>
    <t>7049 · Utilities</t>
  </si>
  <si>
    <t>7210-2 · Auto Fuel &amp; Maintenance</t>
  </si>
  <si>
    <t>7060 · Office Expense &amp; Supplies</t>
  </si>
  <si>
    <t>7061-5 · Professional Services - Other</t>
  </si>
  <si>
    <t>7010 · Payroll Expenses Dir Dep Fee</t>
  </si>
  <si>
    <t>7051 · Communications</t>
  </si>
  <si>
    <t>7042 · TRAINING</t>
  </si>
  <si>
    <t>7209-6 · Sewer System - Other</t>
  </si>
  <si>
    <t>2411-5 · Well 36</t>
  </si>
  <si>
    <t>7202 · Maintenance-Structure &amp; Grounds</t>
  </si>
  <si>
    <t>7046 · Sewer Licenses/Fees</t>
  </si>
  <si>
    <t>7036 · Employee Insurance</t>
  </si>
  <si>
    <t>7065 · Travel &amp; Accomodations</t>
  </si>
  <si>
    <t>72031.3 · Testing</t>
  </si>
  <si>
    <t>8003-1 · General Engineering</t>
  </si>
  <si>
    <t>72032.1 · Distribution - Pipes</t>
  </si>
  <si>
    <t>Performance Incentive</t>
  </si>
  <si>
    <t>1006</t>
  </si>
  <si>
    <t>Cretecraft Concrete Construction</t>
  </si>
  <si>
    <t>Well 37: 1st Installment</t>
  </si>
  <si>
    <t>1007</t>
  </si>
  <si>
    <t>Well 37: 2nd  Installment</t>
  </si>
  <si>
    <t>14614</t>
  </si>
  <si>
    <t>Anthem</t>
  </si>
  <si>
    <t>14615</t>
  </si>
  <si>
    <t>Best Best &amp; Krieger</t>
  </si>
  <si>
    <t>14616</t>
  </si>
  <si>
    <t>14617</t>
  </si>
  <si>
    <t>Plumas Ace Hardware</t>
  </si>
  <si>
    <t>14618</t>
  </si>
  <si>
    <t>Portola Motor Parts</t>
  </si>
  <si>
    <t>14619</t>
  </si>
  <si>
    <t>Robert W. Johnson</t>
  </si>
  <si>
    <t>14620</t>
  </si>
  <si>
    <t>14621</t>
  </si>
  <si>
    <t>14622</t>
  </si>
  <si>
    <t>Verizon Wireless</t>
  </si>
  <si>
    <t>Skyler Cell Phone</t>
  </si>
  <si>
    <t>2411-6 · Well 37</t>
  </si>
  <si>
    <t>Nakoma Landholdings Ins. Lot 42</t>
  </si>
  <si>
    <t>2019/20 Fiscal Year Audit</t>
  </si>
  <si>
    <t>7061 · PROFESSIONAL Services:7061-3 · Audit</t>
  </si>
  <si>
    <t>7210-5 · Maintenance Supplies</t>
  </si>
  <si>
    <t>HTR Hose &amp; Shop Towels</t>
  </si>
  <si>
    <t>Legal: General Counsel</t>
  </si>
  <si>
    <t>7061-2 · Legal</t>
  </si>
  <si>
    <t>Tiana Health Insurance</t>
  </si>
  <si>
    <t>Water Testing - Freezless Clubhouse Faucet</t>
  </si>
  <si>
    <t>7209-3 · Testing - sewer</t>
  </si>
  <si>
    <t>72031.1 · Wells</t>
  </si>
  <si>
    <t>Marking Paint,  Anti-freeze, Aluminun, Tarp</t>
  </si>
  <si>
    <t>Sheetrock</t>
  </si>
  <si>
    <t>Threshold Panic Exit</t>
  </si>
  <si>
    <t>Credit Cards</t>
  </si>
  <si>
    <t xml:space="preserve">Fire Fund </t>
  </si>
  <si>
    <t>ach</t>
  </si>
  <si>
    <t>Plumas Bank</t>
  </si>
  <si>
    <t>Service Charges</t>
  </si>
  <si>
    <t>7058 · Bank Charges</t>
  </si>
  <si>
    <t xml:space="preserve">December Fire Fund Total: </t>
  </si>
  <si>
    <t xml:space="preserve">December Total: </t>
  </si>
  <si>
    <t>7058 · Bank charges</t>
  </si>
  <si>
    <t>Stop Payment Fee: Chk #1005</t>
  </si>
  <si>
    <t xml:space="preserve">Payroll </t>
  </si>
  <si>
    <t>E-pay</t>
  </si>
  <si>
    <t>Employment Development Dept</t>
  </si>
  <si>
    <t>State Tax Deposits - 12/2 - 12/4</t>
  </si>
  <si>
    <t>United States Treasury</t>
  </si>
  <si>
    <t>Federal Tax Deposits - 12/2 - 12/4</t>
  </si>
  <si>
    <t>DD2200</t>
  </si>
  <si>
    <t>Allingham, Kelsey L</t>
  </si>
  <si>
    <t>Direct Deposit for pay period 11/15/20 - 11/28/20</t>
  </si>
  <si>
    <t>DD2201</t>
  </si>
  <si>
    <t>Allingham, Skyler R</t>
  </si>
  <si>
    <t>DD2202</t>
  </si>
  <si>
    <t>Bradley, Tiana M</t>
  </si>
  <si>
    <t>DD2203</t>
  </si>
  <si>
    <t>Clot, Judy C</t>
  </si>
  <si>
    <t>DD2204</t>
  </si>
  <si>
    <t>Corbridge, Wyatt K.</t>
  </si>
  <si>
    <t>DD2205</t>
  </si>
  <si>
    <t>McLaughlin, Richard K.</t>
  </si>
  <si>
    <t>DD2206</t>
  </si>
  <si>
    <t>Robinson, William</t>
  </si>
  <si>
    <t>State Tax Deposits - 12/16 - 12/18</t>
  </si>
  <si>
    <t>DD2213</t>
  </si>
  <si>
    <t>Direct Deposit for pay period 11/29/20 - 12/12/20</t>
  </si>
  <si>
    <t>DD2214</t>
  </si>
  <si>
    <t>DD2215</t>
  </si>
  <si>
    <t>DD2216</t>
  </si>
  <si>
    <t>DD2217</t>
  </si>
  <si>
    <t>DD2218</t>
  </si>
  <si>
    <t>Federal Tax Deposits - 12/16 - 12/18</t>
  </si>
  <si>
    <t>State Tax Deposits - 12/30 - 12/31</t>
  </si>
  <si>
    <t>Federal Tax Deposits - 12/30 - 12/31</t>
  </si>
  <si>
    <t>State Tax Deposits - Oct - Dec</t>
  </si>
  <si>
    <t>DD2223</t>
  </si>
  <si>
    <t>Direct Deposit for pay period 12/13/20 - 12/26/20</t>
  </si>
  <si>
    <t>DD2221</t>
  </si>
  <si>
    <t>DD2222</t>
  </si>
  <si>
    <t>DD2224</t>
  </si>
  <si>
    <t>DD2225</t>
  </si>
  <si>
    <t>DD2226</t>
  </si>
  <si>
    <t xml:space="preserve">December Payroll Total: </t>
  </si>
  <si>
    <t xml:space="preserve">December W/S Warrant Register Total: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</si>
</sst>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mm/dd/yyyy"/>
    <numFmt numFmtId="165" formatCode="#,##0.00;\-#,##0.00"/>
  </numFmts>
  <fonts count="5" x14ac:knownFonts="1">
    <font>
      <sz val="11"/>
      <color theme="1"/>
      <name val="Calibri"/>
      <family val="2"/>
      <scheme val="minor"/>
    </font>
    <font>
      <b/>
      <sz val="8"/>
      <color rgb="FF000000"/>
      <name val="Arial"/>
      <family val="2"/>
    </font>
    <font>
      <sz val="8"/>
      <color rgb="FF000000"/>
      <name val="Arial"/>
      <family val="2"/>
    </font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3" fillId="0" borderId="0" applyFont="0" applyFill="0" applyBorder="0" applyAlignment="0" applyProtection="0"/>
  </cellStyleXfs>
  <cellXfs count="44">
    <xf numFmtId="0" fontId="0" fillId="0" borderId="0" xfId="0"/>
    <xf numFmtId="0" fontId="0" fillId="0" borderId="0" xfId="0" applyAlignment="1">
      <alignment horizontal="center" wrapText="1"/>
    </xf>
    <xf numFmtId="164" fontId="2" fillId="0" borderId="0" xfId="0" applyNumberFormat="1" applyFont="1" applyAlignment="1">
      <alignment wrapText="1"/>
    </xf>
    <xf numFmtId="49" fontId="2" fillId="0" borderId="0" xfId="0" applyNumberFormat="1" applyFont="1" applyAlignment="1">
      <alignment wrapText="1"/>
    </xf>
    <xf numFmtId="0" fontId="0" fillId="0" borderId="0" xfId="0" applyAlignment="1">
      <alignment wrapText="1"/>
    </xf>
    <xf numFmtId="164" fontId="1" fillId="0" borderId="0" xfId="0" applyNumberFormat="1" applyFont="1" applyAlignment="1">
      <alignment wrapText="1"/>
    </xf>
    <xf numFmtId="49" fontId="1" fillId="0" borderId="0" xfId="0" applyNumberFormat="1" applyFont="1" applyAlignment="1">
      <alignment wrapText="1"/>
    </xf>
    <xf numFmtId="165" fontId="1" fillId="0" borderId="0" xfId="0" applyNumberFormat="1" applyFont="1" applyAlignment="1">
      <alignment wrapText="1"/>
    </xf>
    <xf numFmtId="0" fontId="1" fillId="0" borderId="0" xfId="0" applyFont="1" applyAlignment="1">
      <alignment wrapText="1"/>
    </xf>
    <xf numFmtId="0" fontId="0" fillId="0" borderId="0" xfId="0" applyNumberFormat="1" applyAlignment="1">
      <alignment wrapText="1"/>
    </xf>
    <xf numFmtId="0" fontId="4" fillId="0" borderId="0" xfId="0" applyNumberFormat="1" applyFont="1" applyAlignment="1">
      <alignment wrapText="1"/>
    </xf>
    <xf numFmtId="164" fontId="2" fillId="0" borderId="1" xfId="0" applyNumberFormat="1" applyFont="1" applyBorder="1" applyAlignment="1">
      <alignment wrapText="1"/>
    </xf>
    <xf numFmtId="49" fontId="2" fillId="0" borderId="1" xfId="0" applyNumberFormat="1" applyFont="1" applyBorder="1" applyAlignment="1">
      <alignment wrapText="1"/>
    </xf>
    <xf numFmtId="49" fontId="1" fillId="0" borderId="1" xfId="0" applyNumberFormat="1" applyFont="1" applyBorder="1" applyAlignment="1">
      <alignment horizontal="center" wrapText="1"/>
    </xf>
    <xf numFmtId="0" fontId="4" fillId="0" borderId="0" xfId="0" applyFont="1"/>
    <xf numFmtId="49" fontId="1" fillId="0" borderId="1" xfId="0" applyNumberFormat="1" applyFont="1" applyBorder="1" applyAlignment="1">
      <alignment horizontal="center"/>
    </xf>
    <xf numFmtId="164" fontId="2" fillId="0" borderId="1" xfId="0" applyNumberFormat="1" applyFont="1" applyBorder="1"/>
    <xf numFmtId="49" fontId="2" fillId="0" borderId="1" xfId="0" applyNumberFormat="1" applyFont="1" applyBorder="1"/>
    <xf numFmtId="44" fontId="2" fillId="0" borderId="1" xfId="1" applyFont="1" applyBorder="1"/>
    <xf numFmtId="44" fontId="4" fillId="0" borderId="0" xfId="1" applyFont="1"/>
    <xf numFmtId="164" fontId="2" fillId="0" borderId="0" xfId="0" applyNumberFormat="1" applyFont="1" applyBorder="1" applyAlignment="1">
      <alignment wrapText="1"/>
    </xf>
    <xf numFmtId="49" fontId="2" fillId="0" borderId="0" xfId="0" applyNumberFormat="1" applyFont="1" applyBorder="1" applyAlignment="1">
      <alignment wrapText="1"/>
    </xf>
    <xf numFmtId="165" fontId="2" fillId="0" borderId="0" xfId="0" applyNumberFormat="1" applyFont="1" applyBorder="1" applyAlignment="1">
      <alignment wrapText="1"/>
    </xf>
    <xf numFmtId="0" fontId="4" fillId="0" borderId="0" xfId="0" applyNumberFormat="1" applyFont="1" applyAlignment="1">
      <alignment horizontal="center" wrapText="1"/>
    </xf>
    <xf numFmtId="0" fontId="4" fillId="0" borderId="0" xfId="0" applyFont="1" applyAlignment="1">
      <alignment horizontal="center" wrapText="1"/>
    </xf>
    <xf numFmtId="44" fontId="2" fillId="0" borderId="1" xfId="1" applyFont="1" applyBorder="1" applyAlignment="1">
      <alignment wrapText="1"/>
    </xf>
    <xf numFmtId="44" fontId="4" fillId="0" borderId="0" xfId="1" applyFont="1" applyAlignment="1">
      <alignment horizontal="center" wrapText="1"/>
    </xf>
    <xf numFmtId="0" fontId="0" fillId="0" borderId="2" xfId="0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49" fontId="1" fillId="0" borderId="3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164" fontId="2" fillId="0" borderId="4" xfId="0" applyNumberFormat="1" applyFont="1" applyBorder="1"/>
    <xf numFmtId="49" fontId="2" fillId="0" borderId="4" xfId="0" applyNumberFormat="1" applyFont="1" applyBorder="1"/>
    <xf numFmtId="49" fontId="2" fillId="0" borderId="1" xfId="0" applyNumberFormat="1" applyFont="1" applyBorder="1" applyAlignment="1">
      <alignment horizontal="left"/>
    </xf>
    <xf numFmtId="44" fontId="2" fillId="0" borderId="4" xfId="1" applyFont="1" applyBorder="1"/>
    <xf numFmtId="165" fontId="0" fillId="0" borderId="0" xfId="0" applyNumberFormat="1"/>
    <xf numFmtId="164" fontId="1" fillId="0" borderId="0" xfId="0" applyNumberFormat="1" applyFont="1"/>
    <xf numFmtId="49" fontId="1" fillId="0" borderId="0" xfId="0" applyNumberFormat="1" applyFont="1"/>
    <xf numFmtId="49" fontId="1" fillId="0" borderId="0" xfId="0" applyNumberFormat="1" applyFont="1" applyAlignment="1">
      <alignment horizontal="center"/>
    </xf>
    <xf numFmtId="44" fontId="1" fillId="0" borderId="0" xfId="1" applyFont="1"/>
    <xf numFmtId="0" fontId="1" fillId="0" borderId="0" xfId="0" applyFont="1"/>
    <xf numFmtId="0" fontId="4" fillId="0" borderId="0" xfId="0" applyFont="1" applyAlignment="1">
      <alignment horizontal="center"/>
    </xf>
    <xf numFmtId="44" fontId="0" fillId="0" borderId="0" xfId="0" applyNumberFormat="1" applyAlignment="1">
      <alignment wrapText="1"/>
    </xf>
    <xf numFmtId="44" fontId="4" fillId="0" borderId="0" xfId="0" applyNumberFormat="1" applyFont="1" applyAlignment="1">
      <alignment horizontal="center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activeX/_rels/activeX1.xml.rels><?xml version="1.0" encoding="UTF-8" standalone="yes"?>
<Relationships xmlns="http://schemas.openxmlformats.org/package/2006/relationships"><Relationship Id="rId1" Type="http://schemas.microsoft.com/office/2006/relationships/activeXControlBinary" Target="activeX1.bin"/></Relationships>
</file>

<file path=xl/activeX/_rels/activeX2.xml.rels><?xml version="1.0" encoding="UTF-8" standalone="yes"?>
<Relationships xmlns="http://schemas.openxmlformats.org/package/2006/relationships"><Relationship Id="rId1" Type="http://schemas.microsoft.com/office/2006/relationships/activeXControlBinary" Target="activeX2.bin"/></Relationships>
</file>

<file path=xl/activeX/activeX1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activeX/activeX2.xml><?xml version="1.0" encoding="utf-8"?>
<ax:ocx xmlns:ax="http://schemas.microsoft.com/office/2006/activeX" xmlns:r="http://schemas.openxmlformats.org/officeDocument/2006/relationships" ax:classid="{8BD21D10-EC42-11CE-9E0D-00AA006002F3}" ax:persistence="persistStreamInit" r:id="rId1"/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1.emf"/><Relationship Id="rId1" Type="http://schemas.openxmlformats.org/officeDocument/2006/relationships/image" Target="../media/image2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5" name="FILTER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0</xdr:row>
          <xdr:rowOff>0</xdr:rowOff>
        </xdr:from>
        <xdr:to>
          <xdr:col>1</xdr:col>
          <xdr:colOff>200025</xdr:colOff>
          <xdr:row>1</xdr:row>
          <xdr:rowOff>38100</xdr:rowOff>
        </xdr:to>
        <xdr:sp macro="" textlink="">
          <xdr:nvSpPr>
            <xdr:cNvPr id="1026" name="HEADER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image" Target="../media/image2.emf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ontrol" Target="../activeX/activeX2.xml"/><Relationship Id="rId5" Type="http://schemas.openxmlformats.org/officeDocument/2006/relationships/image" Target="../media/image1.emf"/><Relationship Id="rId4" Type="http://schemas.openxmlformats.org/officeDocument/2006/relationships/control" Target="../activeX/activeX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227B49-026B-48F0-BABE-6DE8371E3133}">
  <sheetPr codeName="Sheet1"/>
  <dimension ref="A1:S101"/>
  <sheetViews>
    <sheetView tabSelected="1" workbookViewId="0">
      <pane xSplit="1" ySplit="1" topLeftCell="B68" activePane="bottomRight" state="frozenSplit"/>
      <selection pane="topRight" activeCell="B1" sqref="B1"/>
      <selection pane="bottomLeft" activeCell="A2" sqref="A2"/>
      <selection pane="bottomRight" activeCell="I80" sqref="I80"/>
    </sheetView>
  </sheetViews>
  <sheetFormatPr defaultRowHeight="15" x14ac:dyDescent="0.25"/>
  <cols>
    <col min="1" max="1" width="10.7109375" style="9" customWidth="1"/>
    <col min="2" max="2" width="5.28515625" style="9" bestFit="1" customWidth="1"/>
    <col min="3" max="3" width="29.7109375" style="9" bestFit="1" customWidth="1"/>
    <col min="4" max="4" width="30.7109375" style="9" customWidth="1"/>
    <col min="5" max="5" width="30.140625" style="9" bestFit="1" customWidth="1"/>
    <col min="6" max="6" width="12" style="9" customWidth="1"/>
    <col min="7" max="16384" width="9.140625" style="4"/>
  </cols>
  <sheetData>
    <row r="1" spans="1:6" s="1" customFormat="1" x14ac:dyDescent="0.25">
      <c r="A1" s="13" t="s">
        <v>0</v>
      </c>
      <c r="B1" s="13" t="s">
        <v>1</v>
      </c>
      <c r="C1" s="13" t="s">
        <v>2</v>
      </c>
      <c r="D1" s="13" t="s">
        <v>3</v>
      </c>
      <c r="E1" s="13" t="s">
        <v>4</v>
      </c>
      <c r="F1" s="13" t="s">
        <v>5</v>
      </c>
    </row>
    <row r="2" spans="1:6" x14ac:dyDescent="0.25">
      <c r="A2" s="11">
        <v>44167</v>
      </c>
      <c r="B2" s="12" t="s">
        <v>105</v>
      </c>
      <c r="C2" s="12" t="s">
        <v>106</v>
      </c>
      <c r="D2" s="12" t="s">
        <v>107</v>
      </c>
      <c r="E2" s="12" t="s">
        <v>126</v>
      </c>
      <c r="F2" s="25">
        <v>19286</v>
      </c>
    </row>
    <row r="3" spans="1:6" x14ac:dyDescent="0.25">
      <c r="A3" s="11">
        <v>44167</v>
      </c>
      <c r="B3" s="12" t="s">
        <v>108</v>
      </c>
      <c r="C3" s="12" t="s">
        <v>106</v>
      </c>
      <c r="D3" s="12" t="s">
        <v>109</v>
      </c>
      <c r="E3" s="12" t="s">
        <v>126</v>
      </c>
      <c r="F3" s="25">
        <v>9643</v>
      </c>
    </row>
    <row r="4" spans="1:6" x14ac:dyDescent="0.25">
      <c r="A4" s="11">
        <v>44168</v>
      </c>
      <c r="B4" s="12" t="s">
        <v>110</v>
      </c>
      <c r="C4" s="12" t="s">
        <v>111</v>
      </c>
      <c r="D4" s="12" t="s">
        <v>134</v>
      </c>
      <c r="E4" s="12" t="s">
        <v>99</v>
      </c>
      <c r="F4" s="25">
        <v>603</v>
      </c>
    </row>
    <row r="5" spans="1:6" x14ac:dyDescent="0.25">
      <c r="A5" s="11">
        <v>44168</v>
      </c>
      <c r="B5" s="12" t="s">
        <v>112</v>
      </c>
      <c r="C5" s="12" t="s">
        <v>113</v>
      </c>
      <c r="D5" s="12" t="s">
        <v>132</v>
      </c>
      <c r="E5" s="12" t="s">
        <v>133</v>
      </c>
      <c r="F5" s="25">
        <v>1035.9000000000001</v>
      </c>
    </row>
    <row r="6" spans="1:6" ht="23.25" x14ac:dyDescent="0.25">
      <c r="A6" s="11">
        <v>44168</v>
      </c>
      <c r="B6" s="12" t="s">
        <v>114</v>
      </c>
      <c r="C6" s="12" t="s">
        <v>51</v>
      </c>
      <c r="D6" s="12" t="s">
        <v>135</v>
      </c>
      <c r="E6" s="12" t="s">
        <v>101</v>
      </c>
      <c r="F6" s="25">
        <v>54.2</v>
      </c>
    </row>
    <row r="7" spans="1:6" ht="23.25" x14ac:dyDescent="0.25">
      <c r="A7" s="11">
        <v>44168</v>
      </c>
      <c r="B7" s="12" t="s">
        <v>115</v>
      </c>
      <c r="C7" s="12" t="s">
        <v>116</v>
      </c>
      <c r="D7" s="12" t="s">
        <v>138</v>
      </c>
      <c r="E7" s="12" t="s">
        <v>97</v>
      </c>
      <c r="F7" s="25">
        <v>191.43</v>
      </c>
    </row>
    <row r="8" spans="1:6" x14ac:dyDescent="0.25">
      <c r="A8" s="11">
        <v>44168</v>
      </c>
      <c r="B8" s="12" t="s">
        <v>115</v>
      </c>
      <c r="C8" s="12" t="s">
        <v>116</v>
      </c>
      <c r="D8" s="12" t="s">
        <v>140</v>
      </c>
      <c r="E8" s="12" t="s">
        <v>137</v>
      </c>
      <c r="F8" s="25">
        <v>45.03</v>
      </c>
    </row>
    <row r="9" spans="1:6" x14ac:dyDescent="0.25">
      <c r="A9" s="11">
        <v>44168</v>
      </c>
      <c r="B9" s="12" t="s">
        <v>115</v>
      </c>
      <c r="C9" s="12" t="s">
        <v>116</v>
      </c>
      <c r="D9" s="12" t="s">
        <v>139</v>
      </c>
      <c r="E9" s="12" t="s">
        <v>130</v>
      </c>
      <c r="F9" s="25">
        <v>7.81</v>
      </c>
    </row>
    <row r="10" spans="1:6" x14ac:dyDescent="0.25">
      <c r="A10" s="11">
        <v>44168</v>
      </c>
      <c r="B10" s="12" t="s">
        <v>117</v>
      </c>
      <c r="C10" s="12" t="s">
        <v>118</v>
      </c>
      <c r="D10" s="12" t="s">
        <v>131</v>
      </c>
      <c r="E10" s="12" t="s">
        <v>130</v>
      </c>
      <c r="F10" s="25">
        <v>40.659999999999997</v>
      </c>
    </row>
    <row r="11" spans="1:6" ht="23.25" x14ac:dyDescent="0.25">
      <c r="A11" s="11">
        <v>44168</v>
      </c>
      <c r="B11" s="12" t="s">
        <v>119</v>
      </c>
      <c r="C11" s="12" t="s">
        <v>120</v>
      </c>
      <c r="D11" s="12" t="s">
        <v>128</v>
      </c>
      <c r="E11" s="12" t="s">
        <v>129</v>
      </c>
      <c r="F11" s="25">
        <v>6500</v>
      </c>
    </row>
    <row r="12" spans="1:6" x14ac:dyDescent="0.25">
      <c r="A12" s="11">
        <v>44168</v>
      </c>
      <c r="B12" s="12" t="s">
        <v>121</v>
      </c>
      <c r="C12" s="12" t="s">
        <v>37</v>
      </c>
      <c r="D12" s="12" t="s">
        <v>127</v>
      </c>
      <c r="E12" s="12" t="s">
        <v>86</v>
      </c>
      <c r="F12" s="25">
        <v>47.5</v>
      </c>
    </row>
    <row r="13" spans="1:6" ht="23.25" x14ac:dyDescent="0.25">
      <c r="A13" s="11">
        <v>44168</v>
      </c>
      <c r="B13" s="12" t="s">
        <v>122</v>
      </c>
      <c r="C13" s="12" t="s">
        <v>45</v>
      </c>
      <c r="D13" s="12" t="s">
        <v>74</v>
      </c>
      <c r="E13" s="12" t="s">
        <v>98</v>
      </c>
      <c r="F13" s="25">
        <v>2848</v>
      </c>
    </row>
    <row r="14" spans="1:6" x14ac:dyDescent="0.25">
      <c r="A14" s="16">
        <v>44168</v>
      </c>
      <c r="B14" s="17" t="s">
        <v>143</v>
      </c>
      <c r="C14" s="17" t="s">
        <v>144</v>
      </c>
      <c r="D14" s="17" t="s">
        <v>150</v>
      </c>
      <c r="E14" s="17" t="s">
        <v>149</v>
      </c>
      <c r="F14" s="18">
        <v>25</v>
      </c>
    </row>
    <row r="15" spans="1:6" x14ac:dyDescent="0.25">
      <c r="A15" s="11">
        <v>44168</v>
      </c>
      <c r="B15" s="12" t="s">
        <v>123</v>
      </c>
      <c r="C15" s="12" t="s">
        <v>124</v>
      </c>
      <c r="D15" s="12" t="s">
        <v>125</v>
      </c>
      <c r="E15" s="12" t="s">
        <v>93</v>
      </c>
      <c r="F15" s="25">
        <v>51.67</v>
      </c>
    </row>
    <row r="16" spans="1:6" x14ac:dyDescent="0.25">
      <c r="A16" s="11">
        <v>44168</v>
      </c>
      <c r="B16" s="12" t="s">
        <v>6</v>
      </c>
      <c r="C16" s="12" t="s">
        <v>36</v>
      </c>
      <c r="D16" s="12" t="s">
        <v>58</v>
      </c>
      <c r="E16" s="12" t="s">
        <v>85</v>
      </c>
      <c r="F16" s="25">
        <v>0</v>
      </c>
    </row>
    <row r="17" spans="1:19" x14ac:dyDescent="0.25">
      <c r="A17" s="11">
        <v>44168</v>
      </c>
      <c r="B17" s="12" t="s">
        <v>7</v>
      </c>
      <c r="C17" s="12" t="s">
        <v>36</v>
      </c>
      <c r="D17" s="12" t="s">
        <v>58</v>
      </c>
      <c r="E17" s="12" t="s">
        <v>85</v>
      </c>
      <c r="F17" s="25">
        <v>0</v>
      </c>
    </row>
    <row r="18" spans="1:19" x14ac:dyDescent="0.25">
      <c r="A18" s="11">
        <v>44168</v>
      </c>
      <c r="B18" s="12" t="s">
        <v>8</v>
      </c>
      <c r="C18" s="12" t="s">
        <v>36</v>
      </c>
      <c r="D18" s="12" t="s">
        <v>58</v>
      </c>
      <c r="E18" s="12" t="s">
        <v>85</v>
      </c>
      <c r="F18" s="25">
        <v>0</v>
      </c>
    </row>
    <row r="19" spans="1:19" x14ac:dyDescent="0.25">
      <c r="A19" s="11">
        <v>44168</v>
      </c>
      <c r="B19" s="12" t="s">
        <v>9</v>
      </c>
      <c r="C19" s="12" t="s">
        <v>36</v>
      </c>
      <c r="D19" s="12" t="s">
        <v>58</v>
      </c>
      <c r="E19" s="12" t="s">
        <v>85</v>
      </c>
      <c r="F19" s="25">
        <v>0</v>
      </c>
      <c r="Q19" s="2"/>
      <c r="R19" s="3"/>
      <c r="S19" s="3"/>
    </row>
    <row r="20" spans="1:19" x14ac:dyDescent="0.25">
      <c r="A20" s="11">
        <v>44168</v>
      </c>
      <c r="B20" s="12" t="s">
        <v>10</v>
      </c>
      <c r="C20" s="12" t="s">
        <v>36</v>
      </c>
      <c r="D20" s="12" t="s">
        <v>58</v>
      </c>
      <c r="E20" s="12" t="s">
        <v>85</v>
      </c>
      <c r="F20" s="25">
        <v>0</v>
      </c>
    </row>
    <row r="21" spans="1:19" x14ac:dyDescent="0.25">
      <c r="A21" s="11">
        <v>44168</v>
      </c>
      <c r="B21" s="12" t="s">
        <v>11</v>
      </c>
      <c r="C21" s="12" t="s">
        <v>36</v>
      </c>
      <c r="D21" s="12" t="s">
        <v>58</v>
      </c>
      <c r="E21" s="12" t="s">
        <v>85</v>
      </c>
      <c r="F21" s="25">
        <v>0</v>
      </c>
    </row>
    <row r="22" spans="1:19" x14ac:dyDescent="0.25">
      <c r="A22" s="11">
        <v>44168</v>
      </c>
      <c r="B22" s="12" t="s">
        <v>12</v>
      </c>
      <c r="C22" s="12" t="s">
        <v>36</v>
      </c>
      <c r="D22" s="12" t="s">
        <v>58</v>
      </c>
      <c r="E22" s="12" t="s">
        <v>85</v>
      </c>
      <c r="F22" s="25">
        <v>0</v>
      </c>
    </row>
    <row r="23" spans="1:19" x14ac:dyDescent="0.25">
      <c r="A23" s="11">
        <v>44168</v>
      </c>
      <c r="B23" s="12" t="s">
        <v>13</v>
      </c>
      <c r="C23" s="12" t="s">
        <v>36</v>
      </c>
      <c r="D23" s="12" t="s">
        <v>58</v>
      </c>
      <c r="E23" s="12" t="s">
        <v>85</v>
      </c>
      <c r="F23" s="25">
        <v>0</v>
      </c>
    </row>
    <row r="24" spans="1:19" x14ac:dyDescent="0.25">
      <c r="A24" s="11">
        <v>44168</v>
      </c>
      <c r="B24" s="12" t="s">
        <v>14</v>
      </c>
      <c r="C24" s="12" t="s">
        <v>36</v>
      </c>
      <c r="D24" s="12" t="s">
        <v>58</v>
      </c>
      <c r="E24" s="12" t="s">
        <v>85</v>
      </c>
      <c r="F24" s="25">
        <v>0</v>
      </c>
    </row>
    <row r="25" spans="1:19" x14ac:dyDescent="0.25">
      <c r="A25" s="11">
        <v>44182</v>
      </c>
      <c r="B25" s="12" t="s">
        <v>15</v>
      </c>
      <c r="C25" s="12" t="s">
        <v>37</v>
      </c>
      <c r="D25" s="12" t="s">
        <v>59</v>
      </c>
      <c r="E25" s="12" t="s">
        <v>86</v>
      </c>
      <c r="F25" s="25">
        <v>500</v>
      </c>
    </row>
    <row r="26" spans="1:19" x14ac:dyDescent="0.25">
      <c r="A26" s="11">
        <v>44182</v>
      </c>
      <c r="B26" s="12" t="s">
        <v>16</v>
      </c>
      <c r="C26" s="12" t="s">
        <v>38</v>
      </c>
      <c r="D26" s="12" t="s">
        <v>60</v>
      </c>
      <c r="E26" s="12" t="s">
        <v>87</v>
      </c>
      <c r="F26" s="25">
        <v>270</v>
      </c>
    </row>
    <row r="27" spans="1:19" x14ac:dyDescent="0.25">
      <c r="A27" s="11">
        <v>44182</v>
      </c>
      <c r="B27" s="12" t="s">
        <v>16</v>
      </c>
      <c r="C27" s="12" t="s">
        <v>38</v>
      </c>
      <c r="D27" s="12" t="s">
        <v>61</v>
      </c>
      <c r="E27" s="12" t="s">
        <v>87</v>
      </c>
      <c r="F27" s="25">
        <v>595</v>
      </c>
    </row>
    <row r="28" spans="1:19" x14ac:dyDescent="0.25">
      <c r="A28" s="11">
        <v>44182</v>
      </c>
      <c r="B28" s="12" t="s">
        <v>16</v>
      </c>
      <c r="C28" s="12" t="s">
        <v>38</v>
      </c>
      <c r="D28" s="12" t="s">
        <v>62</v>
      </c>
      <c r="E28" s="12" t="s">
        <v>87</v>
      </c>
      <c r="F28" s="25">
        <v>145</v>
      </c>
    </row>
    <row r="29" spans="1:19" x14ac:dyDescent="0.25">
      <c r="A29" s="11">
        <v>44182</v>
      </c>
      <c r="B29" s="12" t="s">
        <v>16</v>
      </c>
      <c r="C29" s="12" t="s">
        <v>38</v>
      </c>
      <c r="D29" s="12" t="s">
        <v>63</v>
      </c>
      <c r="E29" s="12" t="s">
        <v>88</v>
      </c>
      <c r="F29" s="25">
        <v>81.2</v>
      </c>
    </row>
    <row r="30" spans="1:19" x14ac:dyDescent="0.25">
      <c r="A30" s="11">
        <v>44182</v>
      </c>
      <c r="B30" s="12" t="s">
        <v>20</v>
      </c>
      <c r="C30" s="12" t="s">
        <v>42</v>
      </c>
      <c r="D30" s="12" t="s">
        <v>70</v>
      </c>
      <c r="E30" s="12" t="s">
        <v>89</v>
      </c>
      <c r="F30" s="25">
        <v>102.02</v>
      </c>
    </row>
    <row r="31" spans="1:19" x14ac:dyDescent="0.25">
      <c r="A31" s="11">
        <v>44182</v>
      </c>
      <c r="B31" s="12" t="s">
        <v>21</v>
      </c>
      <c r="C31" s="12" t="s">
        <v>43</v>
      </c>
      <c r="D31" s="12" t="s">
        <v>71</v>
      </c>
      <c r="E31" s="12" t="s">
        <v>95</v>
      </c>
      <c r="F31" s="25">
        <v>69.5</v>
      </c>
    </row>
    <row r="32" spans="1:19" x14ac:dyDescent="0.25">
      <c r="A32" s="11">
        <v>44182</v>
      </c>
      <c r="B32" s="12" t="s">
        <v>21</v>
      </c>
      <c r="C32" s="12" t="s">
        <v>43</v>
      </c>
      <c r="D32" s="12" t="s">
        <v>72</v>
      </c>
      <c r="E32" s="12" t="s">
        <v>96</v>
      </c>
      <c r="F32" s="25">
        <v>51.8</v>
      </c>
    </row>
    <row r="33" spans="1:7" x14ac:dyDescent="0.25">
      <c r="A33" s="11">
        <v>44182</v>
      </c>
      <c r="B33" s="12" t="s">
        <v>21</v>
      </c>
      <c r="C33" s="12" t="s">
        <v>44</v>
      </c>
      <c r="D33" s="12" t="s">
        <v>73</v>
      </c>
      <c r="E33" s="12" t="s">
        <v>97</v>
      </c>
      <c r="F33" s="25">
        <v>375.21</v>
      </c>
    </row>
    <row r="34" spans="1:7" ht="23.25" x14ac:dyDescent="0.25">
      <c r="A34" s="11">
        <v>44182</v>
      </c>
      <c r="B34" s="12" t="s">
        <v>22</v>
      </c>
      <c r="C34" s="12" t="s">
        <v>45</v>
      </c>
      <c r="D34" s="12" t="s">
        <v>74</v>
      </c>
      <c r="E34" s="12" t="s">
        <v>98</v>
      </c>
      <c r="F34" s="25">
        <v>2848</v>
      </c>
    </row>
    <row r="35" spans="1:7" ht="23.25" x14ac:dyDescent="0.25">
      <c r="A35" s="11">
        <v>44182</v>
      </c>
      <c r="B35" s="12" t="s">
        <v>23</v>
      </c>
      <c r="C35" s="12" t="s">
        <v>37</v>
      </c>
      <c r="D35" s="12" t="s">
        <v>75</v>
      </c>
      <c r="E35" s="12" t="s">
        <v>99</v>
      </c>
      <c r="F35" s="25">
        <v>688.04</v>
      </c>
    </row>
    <row r="36" spans="1:7" ht="23.25" x14ac:dyDescent="0.25">
      <c r="A36" s="11">
        <v>44182</v>
      </c>
      <c r="B36" s="12" t="s">
        <v>24</v>
      </c>
      <c r="C36" s="12" t="s">
        <v>46</v>
      </c>
      <c r="D36" s="12" t="s">
        <v>76</v>
      </c>
      <c r="E36" s="12" t="s">
        <v>91</v>
      </c>
      <c r="F36" s="25">
        <v>120</v>
      </c>
    </row>
    <row r="37" spans="1:7" ht="23.25" x14ac:dyDescent="0.25">
      <c r="A37" s="11">
        <v>44182</v>
      </c>
      <c r="B37" s="12" t="s">
        <v>25</v>
      </c>
      <c r="C37" s="12" t="s">
        <v>47</v>
      </c>
      <c r="D37" s="12" t="s">
        <v>77</v>
      </c>
      <c r="E37" s="12" t="s">
        <v>100</v>
      </c>
      <c r="F37" s="25">
        <v>292.64999999999998</v>
      </c>
    </row>
    <row r="38" spans="1:7" x14ac:dyDescent="0.25">
      <c r="A38" s="11">
        <v>44182</v>
      </c>
      <c r="B38" s="12" t="s">
        <v>26</v>
      </c>
      <c r="C38" s="12" t="s">
        <v>48</v>
      </c>
      <c r="D38" s="12" t="s">
        <v>78</v>
      </c>
      <c r="E38" s="12" t="s">
        <v>91</v>
      </c>
      <c r="F38" s="25">
        <v>123.34</v>
      </c>
    </row>
    <row r="39" spans="1:7" x14ac:dyDescent="0.25">
      <c r="A39" s="11">
        <v>44182</v>
      </c>
      <c r="B39" s="12" t="s">
        <v>27</v>
      </c>
      <c r="C39" s="12" t="s">
        <v>49</v>
      </c>
      <c r="D39" s="12" t="s">
        <v>79</v>
      </c>
      <c r="E39" s="12" t="s">
        <v>93</v>
      </c>
      <c r="F39" s="25">
        <v>159.91</v>
      </c>
    </row>
    <row r="40" spans="1:7" x14ac:dyDescent="0.25">
      <c r="A40" s="11">
        <v>44182</v>
      </c>
      <c r="B40" s="12" t="s">
        <v>28</v>
      </c>
      <c r="C40" s="12" t="s">
        <v>50</v>
      </c>
      <c r="D40" s="12" t="s">
        <v>80</v>
      </c>
      <c r="E40" s="12" t="s">
        <v>93</v>
      </c>
      <c r="F40" s="25">
        <v>109</v>
      </c>
    </row>
    <row r="41" spans="1:7" x14ac:dyDescent="0.25">
      <c r="A41" s="11">
        <v>44182</v>
      </c>
      <c r="B41" s="12" t="s">
        <v>29</v>
      </c>
      <c r="C41" s="12" t="s">
        <v>51</v>
      </c>
      <c r="D41" s="12" t="s">
        <v>81</v>
      </c>
      <c r="E41" s="12" t="s">
        <v>136</v>
      </c>
      <c r="F41" s="25">
        <v>49</v>
      </c>
    </row>
    <row r="42" spans="1:7" x14ac:dyDescent="0.25">
      <c r="A42" s="11">
        <v>44182</v>
      </c>
      <c r="B42" s="12" t="s">
        <v>30</v>
      </c>
      <c r="C42" s="12" t="s">
        <v>52</v>
      </c>
      <c r="D42" s="12" t="s">
        <v>82</v>
      </c>
      <c r="E42" s="12" t="s">
        <v>88</v>
      </c>
      <c r="F42" s="25">
        <v>44.28</v>
      </c>
    </row>
    <row r="43" spans="1:7" s="8" customFormat="1" x14ac:dyDescent="0.25">
      <c r="A43" s="11">
        <v>44182</v>
      </c>
      <c r="B43" s="12" t="s">
        <v>31</v>
      </c>
      <c r="C43" s="12" t="s">
        <v>53</v>
      </c>
      <c r="D43" s="12" t="s">
        <v>83</v>
      </c>
      <c r="E43" s="25" t="s">
        <v>102</v>
      </c>
      <c r="F43" s="25">
        <v>1370</v>
      </c>
      <c r="G43" s="4"/>
    </row>
    <row r="44" spans="1:7" ht="23.25" x14ac:dyDescent="0.25">
      <c r="A44" s="11">
        <v>44182</v>
      </c>
      <c r="B44" s="12" t="s">
        <v>32</v>
      </c>
      <c r="C44" s="12" t="s">
        <v>54</v>
      </c>
      <c r="D44" s="12" t="s">
        <v>84</v>
      </c>
      <c r="E44" s="12" t="s">
        <v>103</v>
      </c>
      <c r="F44" s="25">
        <v>3666.68</v>
      </c>
    </row>
    <row r="45" spans="1:7" x14ac:dyDescent="0.25">
      <c r="A45" s="11">
        <v>44182</v>
      </c>
      <c r="B45" s="12" t="s">
        <v>33</v>
      </c>
      <c r="C45" s="12" t="s">
        <v>55</v>
      </c>
      <c r="D45" s="12" t="s">
        <v>104</v>
      </c>
      <c r="E45" s="12" t="s">
        <v>85</v>
      </c>
      <c r="F45" s="25">
        <v>1000</v>
      </c>
    </row>
    <row r="46" spans="1:7" x14ac:dyDescent="0.25">
      <c r="A46" s="11">
        <v>44182</v>
      </c>
      <c r="B46" s="12" t="s">
        <v>34</v>
      </c>
      <c r="C46" s="12" t="s">
        <v>56</v>
      </c>
      <c r="D46" s="12" t="s">
        <v>104</v>
      </c>
      <c r="E46" s="12" t="s">
        <v>85</v>
      </c>
      <c r="F46" s="25">
        <v>1000</v>
      </c>
    </row>
    <row r="47" spans="1:7" x14ac:dyDescent="0.25">
      <c r="A47" s="11">
        <v>44182</v>
      </c>
      <c r="B47" s="12" t="s">
        <v>35</v>
      </c>
      <c r="C47" s="12" t="s">
        <v>57</v>
      </c>
      <c r="D47" s="12" t="s">
        <v>104</v>
      </c>
      <c r="E47" s="12" t="s">
        <v>85</v>
      </c>
      <c r="F47" s="25">
        <v>500</v>
      </c>
    </row>
    <row r="48" spans="1:7" x14ac:dyDescent="0.25">
      <c r="A48" s="5"/>
      <c r="B48" s="6"/>
      <c r="C48" s="6"/>
      <c r="D48" s="6"/>
      <c r="E48" s="6"/>
      <c r="F48" s="7"/>
    </row>
    <row r="49" spans="1:7" ht="23.25" x14ac:dyDescent="0.25">
      <c r="A49" s="10" t="s">
        <v>141</v>
      </c>
    </row>
    <row r="50" spans="1:7" x14ac:dyDescent="0.25">
      <c r="A50" s="11">
        <v>44182</v>
      </c>
      <c r="B50" s="12" t="s">
        <v>17</v>
      </c>
      <c r="C50" s="12" t="s">
        <v>39</v>
      </c>
      <c r="D50" s="12" t="s">
        <v>64</v>
      </c>
      <c r="E50" s="12" t="s">
        <v>89</v>
      </c>
      <c r="F50" s="25">
        <v>103.57</v>
      </c>
    </row>
    <row r="51" spans="1:7" x14ac:dyDescent="0.25">
      <c r="A51" s="11">
        <v>44182</v>
      </c>
      <c r="B51" s="12" t="s">
        <v>18</v>
      </c>
      <c r="C51" s="12" t="s">
        <v>40</v>
      </c>
      <c r="D51" s="12" t="s">
        <v>64</v>
      </c>
      <c r="E51" s="12" t="s">
        <v>89</v>
      </c>
      <c r="F51" s="25">
        <v>85.16</v>
      </c>
    </row>
    <row r="52" spans="1:7" x14ac:dyDescent="0.25">
      <c r="A52" s="11">
        <v>44182</v>
      </c>
      <c r="B52" s="12" t="s">
        <v>18</v>
      </c>
      <c r="C52" s="12" t="s">
        <v>40</v>
      </c>
      <c r="D52" s="12" t="s">
        <v>65</v>
      </c>
      <c r="E52" s="12" t="s">
        <v>90</v>
      </c>
      <c r="F52" s="25">
        <v>136.13999999999999</v>
      </c>
    </row>
    <row r="53" spans="1:7" ht="23.25" x14ac:dyDescent="0.25">
      <c r="A53" s="11">
        <v>44182</v>
      </c>
      <c r="B53" s="12" t="s">
        <v>19</v>
      </c>
      <c r="C53" s="12" t="s">
        <v>41</v>
      </c>
      <c r="D53" s="12" t="s">
        <v>66</v>
      </c>
      <c r="E53" s="12" t="s">
        <v>91</v>
      </c>
      <c r="F53" s="25">
        <v>379.03</v>
      </c>
    </row>
    <row r="54" spans="1:7" x14ac:dyDescent="0.25">
      <c r="A54" s="11">
        <v>44182</v>
      </c>
      <c r="B54" s="12" t="s">
        <v>19</v>
      </c>
      <c r="C54" s="12" t="s">
        <v>41</v>
      </c>
      <c r="D54" s="12" t="s">
        <v>67</v>
      </c>
      <c r="E54" s="12" t="s">
        <v>92</v>
      </c>
      <c r="F54" s="25">
        <v>14</v>
      </c>
      <c r="G54" s="8"/>
    </row>
    <row r="55" spans="1:7" x14ac:dyDescent="0.25">
      <c r="A55" s="11">
        <v>44182</v>
      </c>
      <c r="B55" s="12" t="s">
        <v>19</v>
      </c>
      <c r="C55" s="12" t="s">
        <v>41</v>
      </c>
      <c r="D55" s="12" t="s">
        <v>68</v>
      </c>
      <c r="E55" s="12" t="s">
        <v>93</v>
      </c>
      <c r="F55" s="25">
        <v>396.91</v>
      </c>
    </row>
    <row r="56" spans="1:7" x14ac:dyDescent="0.25">
      <c r="A56" s="11">
        <v>44182</v>
      </c>
      <c r="B56" s="12" t="s">
        <v>19</v>
      </c>
      <c r="C56" s="12" t="s">
        <v>41</v>
      </c>
      <c r="D56" s="12" t="s">
        <v>69</v>
      </c>
      <c r="E56" s="12" t="s">
        <v>94</v>
      </c>
      <c r="F56" s="25">
        <v>637.5</v>
      </c>
    </row>
    <row r="57" spans="1:7" x14ac:dyDescent="0.25">
      <c r="A57" s="20"/>
      <c r="B57" s="21"/>
      <c r="C57" s="21"/>
      <c r="D57" s="21"/>
      <c r="E57" s="21"/>
      <c r="F57" s="22"/>
    </row>
    <row r="58" spans="1:7" x14ac:dyDescent="0.25">
      <c r="E58" s="23" t="s">
        <v>148</v>
      </c>
      <c r="F58" s="26">
        <f>SUM($F$2:F56)</f>
        <v>56292.14</v>
      </c>
    </row>
    <row r="60" spans="1:7" x14ac:dyDescent="0.25">
      <c r="A60" s="14" t="s">
        <v>151</v>
      </c>
      <c r="B60"/>
      <c r="C60"/>
      <c r="D60" s="27"/>
      <c r="E60" s="27"/>
      <c r="F60"/>
      <c r="G60"/>
    </row>
    <row r="61" spans="1:7" ht="15.75" thickBot="1" x14ac:dyDescent="0.3">
      <c r="A61" s="28" t="s">
        <v>0</v>
      </c>
      <c r="B61" s="28" t="s">
        <v>1</v>
      </c>
      <c r="C61" s="28" t="s">
        <v>2</v>
      </c>
      <c r="D61" s="29" t="s">
        <v>3</v>
      </c>
      <c r="E61" s="29"/>
      <c r="F61" s="28" t="s">
        <v>5</v>
      </c>
      <c r="G61" s="30"/>
    </row>
    <row r="62" spans="1:7" ht="15.75" thickTop="1" x14ac:dyDescent="0.25">
      <c r="A62" s="31">
        <v>44167</v>
      </c>
      <c r="B62" s="32" t="s">
        <v>152</v>
      </c>
      <c r="C62" s="32" t="s">
        <v>153</v>
      </c>
      <c r="D62" s="33" t="s">
        <v>154</v>
      </c>
      <c r="E62" s="33"/>
      <c r="F62" s="34">
        <v>624.79999999999995</v>
      </c>
      <c r="G62"/>
    </row>
    <row r="63" spans="1:7" x14ac:dyDescent="0.25">
      <c r="A63" s="16">
        <v>44167</v>
      </c>
      <c r="B63" s="17" t="s">
        <v>152</v>
      </c>
      <c r="C63" s="17" t="s">
        <v>155</v>
      </c>
      <c r="D63" s="33" t="s">
        <v>156</v>
      </c>
      <c r="E63" s="33"/>
      <c r="F63" s="18">
        <v>2963.88</v>
      </c>
      <c r="G63"/>
    </row>
    <row r="64" spans="1:7" x14ac:dyDescent="0.25">
      <c r="A64" s="16">
        <v>44169</v>
      </c>
      <c r="B64" s="17" t="s">
        <v>157</v>
      </c>
      <c r="C64" s="17" t="s">
        <v>158</v>
      </c>
      <c r="D64" s="33" t="s">
        <v>159</v>
      </c>
      <c r="E64" s="33"/>
      <c r="F64" s="18">
        <v>1817.08</v>
      </c>
      <c r="G64"/>
    </row>
    <row r="65" spans="1:7" x14ac:dyDescent="0.25">
      <c r="A65" s="16">
        <v>44169</v>
      </c>
      <c r="B65" s="17" t="s">
        <v>160</v>
      </c>
      <c r="C65" s="17" t="s">
        <v>161</v>
      </c>
      <c r="D65" s="33" t="s">
        <v>159</v>
      </c>
      <c r="E65" s="33"/>
      <c r="F65" s="18">
        <v>3004.87</v>
      </c>
      <c r="G65" s="35"/>
    </row>
    <row r="66" spans="1:7" x14ac:dyDescent="0.25">
      <c r="A66" s="16">
        <v>44169</v>
      </c>
      <c r="B66" s="17" t="s">
        <v>162</v>
      </c>
      <c r="C66" s="17" t="s">
        <v>163</v>
      </c>
      <c r="D66" s="33" t="s">
        <v>159</v>
      </c>
      <c r="E66" s="33"/>
      <c r="F66" s="18">
        <v>1736.81</v>
      </c>
      <c r="G66"/>
    </row>
    <row r="67" spans="1:7" x14ac:dyDescent="0.25">
      <c r="A67" s="16">
        <v>44169</v>
      </c>
      <c r="B67" s="17" t="s">
        <v>164</v>
      </c>
      <c r="C67" s="17" t="s">
        <v>165</v>
      </c>
      <c r="D67" s="33" t="s">
        <v>159</v>
      </c>
      <c r="E67" s="33"/>
      <c r="F67" s="18">
        <v>206.1</v>
      </c>
      <c r="G67"/>
    </row>
    <row r="68" spans="1:7" x14ac:dyDescent="0.25">
      <c r="A68" s="16">
        <v>44169</v>
      </c>
      <c r="B68" s="17" t="s">
        <v>166</v>
      </c>
      <c r="C68" s="17" t="s">
        <v>167</v>
      </c>
      <c r="D68" s="33" t="s">
        <v>159</v>
      </c>
      <c r="E68" s="33"/>
      <c r="F68" s="18">
        <v>1418.66</v>
      </c>
      <c r="G68"/>
    </row>
    <row r="69" spans="1:7" x14ac:dyDescent="0.25">
      <c r="A69" s="16">
        <v>44169</v>
      </c>
      <c r="B69" s="17" t="s">
        <v>168</v>
      </c>
      <c r="C69" s="17" t="s">
        <v>169</v>
      </c>
      <c r="D69" s="33" t="s">
        <v>159</v>
      </c>
      <c r="E69" s="33"/>
      <c r="F69" s="18">
        <v>919.08</v>
      </c>
      <c r="G69"/>
    </row>
    <row r="70" spans="1:7" x14ac:dyDescent="0.25">
      <c r="A70" s="16">
        <v>44169</v>
      </c>
      <c r="B70" s="17" t="s">
        <v>170</v>
      </c>
      <c r="C70" s="17" t="s">
        <v>171</v>
      </c>
      <c r="D70" s="33" t="s">
        <v>159</v>
      </c>
      <c r="E70" s="33"/>
      <c r="F70" s="18">
        <v>185.5</v>
      </c>
      <c r="G70"/>
    </row>
    <row r="71" spans="1:7" customFormat="1" x14ac:dyDescent="0.25">
      <c r="A71" s="16">
        <v>44181</v>
      </c>
      <c r="B71" s="17" t="s">
        <v>152</v>
      </c>
      <c r="C71" s="17" t="s">
        <v>153</v>
      </c>
      <c r="D71" s="33" t="s">
        <v>172</v>
      </c>
      <c r="E71" s="33"/>
      <c r="F71" s="18">
        <v>691.55</v>
      </c>
    </row>
    <row r="72" spans="1:7" x14ac:dyDescent="0.25">
      <c r="A72" s="16">
        <v>44183</v>
      </c>
      <c r="B72" s="17" t="s">
        <v>173</v>
      </c>
      <c r="C72" s="17" t="s">
        <v>158</v>
      </c>
      <c r="D72" s="33" t="s">
        <v>174</v>
      </c>
      <c r="E72" s="33"/>
      <c r="F72" s="18">
        <v>1633.46</v>
      </c>
      <c r="G72"/>
    </row>
    <row r="73" spans="1:7" x14ac:dyDescent="0.25">
      <c r="A73" s="16">
        <v>44183</v>
      </c>
      <c r="B73" s="17" t="s">
        <v>175</v>
      </c>
      <c r="C73" s="17" t="s">
        <v>161</v>
      </c>
      <c r="D73" s="33" t="s">
        <v>174</v>
      </c>
      <c r="E73" s="33"/>
      <c r="F73" s="18">
        <v>3133.44</v>
      </c>
      <c r="G73" s="35"/>
    </row>
    <row r="74" spans="1:7" x14ac:dyDescent="0.25">
      <c r="A74" s="16">
        <v>44183</v>
      </c>
      <c r="B74" s="17" t="s">
        <v>176</v>
      </c>
      <c r="C74" s="17" t="s">
        <v>163</v>
      </c>
      <c r="D74" s="33" t="s">
        <v>174</v>
      </c>
      <c r="E74" s="33"/>
      <c r="F74" s="18">
        <v>1830.05</v>
      </c>
      <c r="G74"/>
    </row>
    <row r="75" spans="1:7" x14ac:dyDescent="0.25">
      <c r="A75" s="16">
        <v>44183</v>
      </c>
      <c r="B75" s="17" t="s">
        <v>177</v>
      </c>
      <c r="C75" s="17" t="s">
        <v>167</v>
      </c>
      <c r="D75" s="33" t="s">
        <v>174</v>
      </c>
      <c r="E75" s="33"/>
      <c r="F75" s="18">
        <v>1303.2</v>
      </c>
      <c r="G75"/>
    </row>
    <row r="76" spans="1:7" x14ac:dyDescent="0.25">
      <c r="A76" s="16">
        <v>44183</v>
      </c>
      <c r="B76" s="17" t="s">
        <v>178</v>
      </c>
      <c r="C76" s="17" t="s">
        <v>169</v>
      </c>
      <c r="D76" s="33" t="s">
        <v>174</v>
      </c>
      <c r="E76" s="33"/>
      <c r="F76" s="18">
        <v>1405.51</v>
      </c>
      <c r="G76"/>
    </row>
    <row r="77" spans="1:7" x14ac:dyDescent="0.25">
      <c r="A77" s="16">
        <v>44183</v>
      </c>
      <c r="B77" s="17" t="s">
        <v>179</v>
      </c>
      <c r="C77" s="17" t="s">
        <v>171</v>
      </c>
      <c r="D77" s="33" t="s">
        <v>174</v>
      </c>
      <c r="E77" s="33"/>
      <c r="F77" s="18">
        <v>244.51</v>
      </c>
      <c r="G77"/>
    </row>
    <row r="78" spans="1:7" x14ac:dyDescent="0.25">
      <c r="A78" s="16">
        <v>44188</v>
      </c>
      <c r="B78" s="17" t="s">
        <v>152</v>
      </c>
      <c r="C78" s="17" t="s">
        <v>155</v>
      </c>
      <c r="D78" s="33" t="s">
        <v>180</v>
      </c>
      <c r="E78" s="33"/>
      <c r="F78" s="18">
        <v>3215.72</v>
      </c>
      <c r="G78"/>
    </row>
    <row r="79" spans="1:7" x14ac:dyDescent="0.25">
      <c r="A79" s="16">
        <v>44194</v>
      </c>
      <c r="B79" s="17" t="s">
        <v>152</v>
      </c>
      <c r="C79" s="17" t="s">
        <v>153</v>
      </c>
      <c r="D79" s="33" t="s">
        <v>181</v>
      </c>
      <c r="E79" s="33"/>
      <c r="F79" s="18">
        <v>647.1</v>
      </c>
      <c r="G79"/>
    </row>
    <row r="80" spans="1:7" x14ac:dyDescent="0.25">
      <c r="A80" s="16">
        <v>44194</v>
      </c>
      <c r="B80" s="17" t="s">
        <v>152</v>
      </c>
      <c r="C80" s="17" t="s">
        <v>155</v>
      </c>
      <c r="D80" s="33" t="s">
        <v>182</v>
      </c>
      <c r="E80" s="33"/>
      <c r="F80" s="18">
        <v>2936.02</v>
      </c>
      <c r="G80"/>
    </row>
    <row r="81" spans="1:7" x14ac:dyDescent="0.25">
      <c r="A81" s="16">
        <v>44194</v>
      </c>
      <c r="B81" s="17" t="s">
        <v>152</v>
      </c>
      <c r="C81" s="17" t="s">
        <v>153</v>
      </c>
      <c r="D81" s="33" t="s">
        <v>183</v>
      </c>
      <c r="E81" s="33"/>
      <c r="F81" s="18">
        <v>31.49</v>
      </c>
      <c r="G81"/>
    </row>
    <row r="82" spans="1:7" x14ac:dyDescent="0.25">
      <c r="A82" s="16">
        <v>44196</v>
      </c>
      <c r="B82" s="17" t="s">
        <v>184</v>
      </c>
      <c r="C82" s="17" t="s">
        <v>163</v>
      </c>
      <c r="D82" s="33" t="s">
        <v>185</v>
      </c>
      <c r="E82" s="33"/>
      <c r="F82" s="18">
        <v>1910.79</v>
      </c>
      <c r="G82"/>
    </row>
    <row r="83" spans="1:7" x14ac:dyDescent="0.25">
      <c r="A83" s="16">
        <v>44196</v>
      </c>
      <c r="B83" s="17" t="s">
        <v>186</v>
      </c>
      <c r="C83" s="17" t="s">
        <v>158</v>
      </c>
      <c r="D83" s="33" t="s">
        <v>185</v>
      </c>
      <c r="E83" s="33"/>
      <c r="F83" s="18">
        <v>1784.84</v>
      </c>
      <c r="G83" s="35"/>
    </row>
    <row r="84" spans="1:7" x14ac:dyDescent="0.25">
      <c r="A84" s="16">
        <v>44196</v>
      </c>
      <c r="B84" s="17" t="s">
        <v>187</v>
      </c>
      <c r="C84" s="17" t="s">
        <v>161</v>
      </c>
      <c r="D84" s="33" t="s">
        <v>185</v>
      </c>
      <c r="E84" s="33"/>
      <c r="F84" s="18">
        <v>3056.84</v>
      </c>
      <c r="G84"/>
    </row>
    <row r="85" spans="1:7" x14ac:dyDescent="0.25">
      <c r="A85" s="16">
        <v>44196</v>
      </c>
      <c r="B85" s="17" t="s">
        <v>188</v>
      </c>
      <c r="C85" s="17" t="s">
        <v>167</v>
      </c>
      <c r="D85" s="33" t="s">
        <v>185</v>
      </c>
      <c r="E85" s="33"/>
      <c r="F85" s="18">
        <v>1291.8599999999999</v>
      </c>
      <c r="G85"/>
    </row>
    <row r="86" spans="1:7" x14ac:dyDescent="0.25">
      <c r="A86" s="16">
        <v>44196</v>
      </c>
      <c r="B86" s="17" t="s">
        <v>189</v>
      </c>
      <c r="C86" s="17" t="s">
        <v>169</v>
      </c>
      <c r="D86" s="33" t="s">
        <v>185</v>
      </c>
      <c r="E86" s="33"/>
      <c r="F86" s="18">
        <v>721.42</v>
      </c>
      <c r="G86"/>
    </row>
    <row r="87" spans="1:7" x14ac:dyDescent="0.25">
      <c r="A87" s="16">
        <v>44196</v>
      </c>
      <c r="B87" s="17" t="s">
        <v>190</v>
      </c>
      <c r="C87" s="17" t="s">
        <v>171</v>
      </c>
      <c r="D87" s="33" t="s">
        <v>185</v>
      </c>
      <c r="E87" s="33"/>
      <c r="F87" s="18">
        <v>252.96</v>
      </c>
      <c r="G87"/>
    </row>
    <row r="88" spans="1:7" x14ac:dyDescent="0.25">
      <c r="A88" s="36"/>
      <c r="B88" s="37"/>
      <c r="C88" s="37"/>
      <c r="D88" s="38"/>
      <c r="E88" s="38"/>
      <c r="F88" s="39"/>
      <c r="G88" s="40"/>
    </row>
    <row r="89" spans="1:7" x14ac:dyDescent="0.25">
      <c r="A89"/>
      <c r="B89"/>
      <c r="C89"/>
      <c r="E89" s="41" t="s">
        <v>191</v>
      </c>
      <c r="F89" s="19">
        <f>SUM(F62:F88)</f>
        <v>38967.54</v>
      </c>
      <c r="G89"/>
    </row>
    <row r="91" spans="1:7" ht="23.25" x14ac:dyDescent="0.25">
      <c r="E91" s="10" t="s">
        <v>192</v>
      </c>
      <c r="F91" s="43">
        <f>+F89+F58</f>
        <v>95259.68</v>
      </c>
    </row>
    <row r="92" spans="1:7" x14ac:dyDescent="0.25">
      <c r="E92" s="10"/>
      <c r="F92" s="42"/>
    </row>
    <row r="93" spans="1:7" x14ac:dyDescent="0.25">
      <c r="A93" s="14" t="s">
        <v>142</v>
      </c>
      <c r="B93"/>
      <c r="C93"/>
      <c r="D93"/>
      <c r="E93"/>
      <c r="F93"/>
    </row>
    <row r="94" spans="1:7" x14ac:dyDescent="0.25">
      <c r="A94" s="15" t="s">
        <v>0</v>
      </c>
      <c r="B94" s="15" t="s">
        <v>1</v>
      </c>
      <c r="C94" s="15" t="s">
        <v>2</v>
      </c>
      <c r="D94" s="15" t="s">
        <v>3</v>
      </c>
      <c r="E94" s="15" t="s">
        <v>4</v>
      </c>
      <c r="F94" s="15" t="s">
        <v>5</v>
      </c>
    </row>
    <row r="95" spans="1:7" x14ac:dyDescent="0.25">
      <c r="A95" s="16">
        <v>44196</v>
      </c>
      <c r="B95" s="17" t="s">
        <v>143</v>
      </c>
      <c r="C95" s="17" t="s">
        <v>144</v>
      </c>
      <c r="D95" s="17" t="s">
        <v>145</v>
      </c>
      <c r="E95" s="17" t="s">
        <v>146</v>
      </c>
      <c r="F95" s="18">
        <v>12</v>
      </c>
    </row>
    <row r="96" spans="1:7" x14ac:dyDescent="0.25">
      <c r="A96"/>
      <c r="B96"/>
      <c r="C96"/>
      <c r="D96"/>
      <c r="E96" s="24" t="s">
        <v>147</v>
      </c>
      <c r="F96" s="19">
        <f>+F95</f>
        <v>12</v>
      </c>
    </row>
    <row r="101" spans="7:7" x14ac:dyDescent="0.25">
      <c r="G101"/>
    </row>
  </sheetData>
  <mergeCells count="29">
    <mergeCell ref="D84:E84"/>
    <mergeCell ref="D85:E85"/>
    <mergeCell ref="D86:E86"/>
    <mergeCell ref="D87:E87"/>
    <mergeCell ref="D88:E88"/>
    <mergeCell ref="D78:E78"/>
    <mergeCell ref="D79:E79"/>
    <mergeCell ref="D80:E80"/>
    <mergeCell ref="D81:E81"/>
    <mergeCell ref="D82:E82"/>
    <mergeCell ref="D83:E83"/>
    <mergeCell ref="D72:E72"/>
    <mergeCell ref="D73:E73"/>
    <mergeCell ref="D74:E74"/>
    <mergeCell ref="D75:E75"/>
    <mergeCell ref="D76:E76"/>
    <mergeCell ref="D77:E77"/>
    <mergeCell ref="D66:E66"/>
    <mergeCell ref="D67:E67"/>
    <mergeCell ref="D68:E68"/>
    <mergeCell ref="D69:E69"/>
    <mergeCell ref="D70:E70"/>
    <mergeCell ref="D71:E71"/>
    <mergeCell ref="D60:E60"/>
    <mergeCell ref="D61:E61"/>
    <mergeCell ref="D62:E62"/>
    <mergeCell ref="D63:E63"/>
    <mergeCell ref="D64:E64"/>
    <mergeCell ref="D65:E65"/>
  </mergeCells>
  <pageMargins left="0.7" right="0.7" top="0.75" bottom="0.75" header="0.1" footer="0.3"/>
  <pageSetup orientation="portrait" verticalDpi="0" r:id="rId1"/>
  <headerFooter>
    <oddHeader>&amp;L&amp;"Arial,Bold"&amp;8 3:56 PM
&amp;"Arial,Bold"&amp;8 01/13/21
&amp;"Arial,Bold"&amp;8 &amp;C&amp;"Arial,Bold"&amp;12 Gold Mountain CSD
&amp;"Arial,Bold"&amp;14 Warrant Register
&amp;"Arial,Bold"&amp;10 December 2020</oddHeader>
    <oddFooter>&amp;R&amp;"Arial,Bold"&amp;8 Page &amp;P of &amp;N</oddFooter>
  </headerFooter>
  <drawing r:id="rId2"/>
  <legacyDrawing r:id="rId3"/>
  <controls>
    <mc:AlternateContent xmlns:mc="http://schemas.openxmlformats.org/markup-compatibility/2006">
      <mc:Choice Requires="x14">
        <control shapeId="1026" r:id="rId4" name="HEADER">
          <controlPr defaultSize="0" autoLine="0" r:id="rId5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6" r:id="rId4" name="HEADER"/>
      </mc:Fallback>
    </mc:AlternateContent>
    <mc:AlternateContent xmlns:mc="http://schemas.openxmlformats.org/markup-compatibility/2006">
      <mc:Choice Requires="x14">
        <control shapeId="1025" r:id="rId6" name="FILTER">
          <controlPr defaultSize="0" autoLine="0" r:id="rId7">
            <anchor moveWithCells="1">
              <from>
                <xdr:col>0</xdr:col>
                <xdr:colOff>0</xdr:colOff>
                <xdr:row>0</xdr:row>
                <xdr:rowOff>0</xdr:rowOff>
              </from>
              <to>
                <xdr:col>1</xdr:col>
                <xdr:colOff>200025</xdr:colOff>
                <xdr:row>1</xdr:row>
                <xdr:rowOff>38100</xdr:rowOff>
              </to>
            </anchor>
          </controlPr>
        </control>
      </mc:Choice>
      <mc:Fallback>
        <control shapeId="1025" r:id="rId6" name="FILTER"/>
      </mc:Fallback>
    </mc:AlternateContent>
  </control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Administrative mgr</dc:creator>
  <cp:lastModifiedBy>Administrative mgr</cp:lastModifiedBy>
  <dcterms:created xsi:type="dcterms:W3CDTF">2021-01-13T23:56:29Z</dcterms:created>
  <dcterms:modified xsi:type="dcterms:W3CDTF">2021-01-14T02:00:57Z</dcterms:modified>
</cp:coreProperties>
</file>