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activeX/activeX2.xml" ContentType="application/vnd.ms-office.activeX+xml"/>
  <Override PartName="/xl/activeX/activeX2.bin" ContentType="application/vnd.ms-office.activeX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LS220D55E\Board\April 10th, Board Meeting\"/>
    </mc:Choice>
  </mc:AlternateContent>
  <xr:revisionPtr revIDLastSave="0" documentId="8_{482D798F-6A8C-4847-A2AA-F09D3DD78E6A}" xr6:coauthVersionLast="45" xr6:coauthVersionMax="45" xr10:uidLastSave="{00000000-0000-0000-0000-000000000000}"/>
  <bookViews>
    <workbookView xWindow="-28920" yWindow="855" windowWidth="29040" windowHeight="15840" xr2:uid="{A5E2A0D9-47DD-4EA0-B3B3-D30EAD9FB5F7}"/>
  </bookViews>
  <sheets>
    <sheet name="Sheet1" sheetId="1" r:id="rId1"/>
  </sheets>
  <definedNames>
    <definedName name="_xlnm.Print_Titles" localSheetId="0">Sheet1!#REF!,Sheet1!$1:$1</definedName>
    <definedName name="QB_COLUMN_16" localSheetId="0" hidden="1">Sheet1!$E$1</definedName>
    <definedName name="QB_COLUMN_30" localSheetId="0" hidden="1">Sheet1!$F$1</definedName>
    <definedName name="QB_COLUMN_4" localSheetId="0" hidden="1">Sheet1!$A$1</definedName>
    <definedName name="QB_COLUMN_5" localSheetId="0" hidden="1">Sheet1!$B$1</definedName>
    <definedName name="QB_COLUMN_7" localSheetId="0" hidden="1">Sheet1!$C$1</definedName>
    <definedName name="QB_COLUMN_8" localSheetId="0" hidden="1">Sheet1!$D$1</definedName>
    <definedName name="QB_DATA_0" localSheetId="0" hidden="1">Sheet1!$2:$2,Sheet1!$3:$3,Sheet1!$4:$4,Sheet1!$5:$5,Sheet1!$6:$6,Sheet1!$7:$7,Sheet1!$8:$8,Sheet1!$9:$9,Sheet1!$10:$10,Sheet1!$11:$11,Sheet1!$12:$12,Sheet1!$13:$13,Sheet1!$14:$14,Sheet1!$15:$15,Sheet1!$16:$16,Sheet1!$17:$17</definedName>
    <definedName name="QB_DATA_1" localSheetId="0" hidden="1">Sheet1!$18:$18,Sheet1!$19:$19,Sheet1!$20:$20,Sheet1!$21:$21,Sheet1!$22:$22,Sheet1!$23:$23,Sheet1!$24:$24,Sheet1!$25:$25,Sheet1!$26:$26,Sheet1!$27:$27,Sheet1!$28:$28,Sheet1!$29:$29,Sheet1!$30:$30,Sheet1!$31:$31,Sheet1!$32:$32,Sheet1!$33:$33</definedName>
    <definedName name="QB_DATA_2" localSheetId="0" hidden="1">Sheet1!$34:$34,Sheet1!$35:$35,Sheet1!$36:$36,Sheet1!$37:$37,Sheet1!$38:$38,Sheet1!$39:$39,Sheet1!$40:$40,Sheet1!$41:$41,Sheet1!$42:$42,Sheet1!$43:$43,Sheet1!$44:$44,Sheet1!$45:$45,Sheet1!$46:$46,Sheet1!$47:$47,Sheet1!$48:$48,Sheet1!$49:$49</definedName>
    <definedName name="QB_DATA_3" localSheetId="0" hidden="1">Sheet1!$50:$50,Sheet1!$51:$51</definedName>
    <definedName name="QB_ROW_290" localSheetId="0" hidden="1">Sheet1!#REF!</definedName>
    <definedName name="QB_ROW_293" localSheetId="0" hidden="1">Sheet1!#REF!</definedName>
    <definedName name="QBCANSUPPORTUPDATE" localSheetId="0">TRUE</definedName>
    <definedName name="QBCOMPANYFILENAME" localSheetId="0">"C:\Users\Public\Documents\Intuit\GM CSD Water Sewer CURRENT.QBW"</definedName>
    <definedName name="QBENDDATE" localSheetId="0">20200331</definedName>
    <definedName name="QBHEADERSONSCREEN" localSheetId="0">FALSE</definedName>
    <definedName name="QBMETADATASIZE" localSheetId="0">7582</definedName>
    <definedName name="QBPRESERVECOLOR" localSheetId="0">TRUE</definedName>
    <definedName name="QBPRESERVEFONT" localSheetId="0">TRUE</definedName>
    <definedName name="QBPRESERVEROWHEIGHT" localSheetId="0">TRUE</definedName>
    <definedName name="QBPRESERVESPACE" localSheetId="0">TRUE</definedName>
    <definedName name="QBREPORTCOLAXIS" localSheetId="0">0</definedName>
    <definedName name="QBREPORTCOMPANYID" localSheetId="0">"f03ee4f3ab194996a7fadb689cb7c151"</definedName>
    <definedName name="QBREPORTCOMPARECOL_ANNUALBUDGET" localSheetId="0">FALSE</definedName>
    <definedName name="QBREPORTCOMPARECOL_AVGCOGS" localSheetId="0">FALSE</definedName>
    <definedName name="QBREPORTCOMPARECOL_AVGPRICE" localSheetId="0">FALSE</definedName>
    <definedName name="QBREPORTCOMPARECOL_BUDDIFF" localSheetId="0">FALSE</definedName>
    <definedName name="QBREPORTCOMPARECOL_BUDGET" localSheetId="0">FALSE</definedName>
    <definedName name="QBREPORTCOMPARECOL_BUDPCT" localSheetId="0">FALSE</definedName>
    <definedName name="QBREPORTCOMPARECOL_COGS" localSheetId="0">FALSE</definedName>
    <definedName name="QBREPORTCOMPARECOL_EXCLUDEAMOUNT" localSheetId="0">FALSE</definedName>
    <definedName name="QBREPORTCOMPARECOL_EXCLUDECURPERIOD" localSheetId="0">FALSE</definedName>
    <definedName name="QBREPORTCOMPARECOL_FORECAST" localSheetId="0">FALSE</definedName>
    <definedName name="QBREPORTCOMPARECOL_GROSSMARGIN" localSheetId="0">FALSE</definedName>
    <definedName name="QBREPORTCOMPARECOL_GROSSMARGINPCT" localSheetId="0">FALSE</definedName>
    <definedName name="QBREPORTCOMPARECOL_HOURS" localSheetId="0">FALSE</definedName>
    <definedName name="QBREPORTCOMPARECOL_PCTCOL" localSheetId="0">FALSE</definedName>
    <definedName name="QBREPORTCOMPARECOL_PCTEXPENSE" localSheetId="0">FALSE</definedName>
    <definedName name="QBREPORTCOMPARECOL_PCTINCOME" localSheetId="0">FALSE</definedName>
    <definedName name="QBREPORTCOMPARECOL_PCTOFSALES" localSheetId="0">FALSE</definedName>
    <definedName name="QBREPORTCOMPARECOL_PCTROW" localSheetId="0">FALSE</definedName>
    <definedName name="QBREPORTCOMPARECOL_PPDIFF" localSheetId="0">FALSE</definedName>
    <definedName name="QBREPORTCOMPARECOL_PPPCT" localSheetId="0">FALSE</definedName>
    <definedName name="QBREPORTCOMPARECOL_PREVPERIOD" localSheetId="0">FALSE</definedName>
    <definedName name="QBREPORTCOMPARECOL_PREVYEAR" localSheetId="0">FALSE</definedName>
    <definedName name="QBREPORTCOMPARECOL_PYDIFF" localSheetId="0">FALSE</definedName>
    <definedName name="QBREPORTCOMPARECOL_PYPCT" localSheetId="0">FALSE</definedName>
    <definedName name="QBREPORTCOMPARECOL_QTY" localSheetId="0">FALSE</definedName>
    <definedName name="QBREPORTCOMPARECOL_RATE" localSheetId="0">FALSE</definedName>
    <definedName name="QBREPORTCOMPARECOL_TRIPBILLEDMILES" localSheetId="0">FALSE</definedName>
    <definedName name="QBREPORTCOMPARECOL_TRIPBILLINGAMOUNT" localSheetId="0">FALSE</definedName>
    <definedName name="QBREPORTCOMPARECOL_TRIPMILES" localSheetId="0">FALSE</definedName>
    <definedName name="QBREPORTCOMPARECOL_TRIPNOTBILLABLEMILES" localSheetId="0">FALSE</definedName>
    <definedName name="QBREPORTCOMPARECOL_TRIPTAXDEDUCTIBLEAMOUNT" localSheetId="0">FALSE</definedName>
    <definedName name="QBREPORTCOMPARECOL_TRIPUNBILLEDMILES" localSheetId="0">FALSE</definedName>
    <definedName name="QBREPORTCOMPARECOL_YTD" localSheetId="0">FALSE</definedName>
    <definedName name="QBREPORTCOMPARECOL_YTDBUDGET" localSheetId="0">FALSE</definedName>
    <definedName name="QBREPORTCOMPARECOL_YTDPCT" localSheetId="0">FALSE</definedName>
    <definedName name="QBREPORTROWAXIS" localSheetId="0">0</definedName>
    <definedName name="QBREPORTSUBCOLAXIS" localSheetId="0">0</definedName>
    <definedName name="QBREPORTTYPE" localSheetId="0">208</definedName>
    <definedName name="QBROWHEADERS" localSheetId="0">1</definedName>
    <definedName name="QBSTARTDATE" localSheetId="0">20200301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80" i="1" l="1"/>
  <c r="F75" i="1"/>
  <c r="F73" i="1"/>
  <c r="F54" i="1" l="1"/>
</calcChain>
</file>

<file path=xl/sharedStrings.xml><?xml version="1.0" encoding="utf-8"?>
<sst xmlns="http://schemas.openxmlformats.org/spreadsheetml/2006/main" count="277" uniqueCount="179">
  <si>
    <t>Date</t>
  </si>
  <si>
    <t>Num</t>
  </si>
  <si>
    <t>Name</t>
  </si>
  <si>
    <t>Memo</t>
  </si>
  <si>
    <t>Account</t>
  </si>
  <si>
    <t>Amount</t>
  </si>
  <si>
    <t>14336</t>
  </si>
  <si>
    <t>14337</t>
  </si>
  <si>
    <t>14338</t>
  </si>
  <si>
    <t>14339</t>
  </si>
  <si>
    <t>14340</t>
  </si>
  <si>
    <t>14341</t>
  </si>
  <si>
    <t>14342</t>
  </si>
  <si>
    <t>14343</t>
  </si>
  <si>
    <t>14344</t>
  </si>
  <si>
    <t>14345</t>
  </si>
  <si>
    <t>14346</t>
  </si>
  <si>
    <t>14347</t>
  </si>
  <si>
    <t>14348</t>
  </si>
  <si>
    <t>14349</t>
  </si>
  <si>
    <t>14351</t>
  </si>
  <si>
    <t>14352</t>
  </si>
  <si>
    <t>14353</t>
  </si>
  <si>
    <t>14354</t>
  </si>
  <si>
    <t>14350</t>
  </si>
  <si>
    <t>14355</t>
  </si>
  <si>
    <t>14313</t>
  </si>
  <si>
    <t>14314</t>
  </si>
  <si>
    <t>14356</t>
  </si>
  <si>
    <t>14357</t>
  </si>
  <si>
    <t>14358</t>
  </si>
  <si>
    <t>14359</t>
  </si>
  <si>
    <t>14360</t>
  </si>
  <si>
    <t>14361</t>
  </si>
  <si>
    <t>14362</t>
  </si>
  <si>
    <t>14363</t>
  </si>
  <si>
    <t>14364</t>
  </si>
  <si>
    <t>Plumas Ace Hardware</t>
  </si>
  <si>
    <t>Vargas Landscape</t>
  </si>
  <si>
    <t>Your H2O Pro</t>
  </si>
  <si>
    <t>Western NV Supply</t>
  </si>
  <si>
    <t>Country Breeze Cleaning</t>
  </si>
  <si>
    <t>AT&amp;T</t>
  </si>
  <si>
    <t>Maureen Ford</t>
  </si>
  <si>
    <t>Leonards Market</t>
  </si>
  <si>
    <t>Best Best &amp; Krieger</t>
  </si>
  <si>
    <t>Portola Reporter</t>
  </si>
  <si>
    <t>Plumas Sierra Telecommunications</t>
  </si>
  <si>
    <t>Feather Publishing</t>
  </si>
  <si>
    <t>Plumas Sierra REC</t>
  </si>
  <si>
    <t>Jefferson Supply Company</t>
  </si>
  <si>
    <t>Plumas Bank Mastercard - Tiana</t>
  </si>
  <si>
    <t>Plumas Bank Mastercard - Richard</t>
  </si>
  <si>
    <t>Plumas Bank Master Card - Skyler</t>
  </si>
  <si>
    <t>Plumas Bank Mastercard - Wyatt</t>
  </si>
  <si>
    <t>void</t>
  </si>
  <si>
    <t>Shaw Engineering</t>
  </si>
  <si>
    <t>Gold Mountain HOA</t>
  </si>
  <si>
    <t>Interflow Hydrology, Inc.</t>
  </si>
  <si>
    <t>Bullet Information Technology Solutions</t>
  </si>
  <si>
    <t>FGL Environmental Inc.</t>
  </si>
  <si>
    <t>Intermountain Disposal</t>
  </si>
  <si>
    <t>Scott Tanner Business Equipment</t>
  </si>
  <si>
    <t>Sand Bags</t>
  </si>
  <si>
    <t>Data Staple Masonary</t>
  </si>
  <si>
    <t>Concrete</t>
  </si>
  <si>
    <t>402 Falling Water Trench</t>
  </si>
  <si>
    <t>Inv#2105:  Well 37 Deer Trail</t>
  </si>
  <si>
    <t>MCCR Third Meter</t>
  </si>
  <si>
    <t>Monthly Cleaning of Office x2 - February 2020</t>
  </si>
  <si>
    <t>Telephone &amp; Internet</t>
  </si>
  <si>
    <t>Electrical Usage: for Conference Room &amp; Office: Feb. 3rd thru Feb. 27</t>
  </si>
  <si>
    <t>Kerosene - Jan 8th thru Feb 10th</t>
  </si>
  <si>
    <t>Office Supplies</t>
  </si>
  <si>
    <t>Board Meeting Supplies</t>
  </si>
  <si>
    <t>Legal Counsel</t>
  </si>
  <si>
    <t>Subscription - 2 year 2020 &amp; 2021</t>
  </si>
  <si>
    <t>Internet: January &amp; February</t>
  </si>
  <si>
    <t>On-Call Office Assistant:  Advertisement</t>
  </si>
  <si>
    <t>Booster Stations Electric</t>
  </si>
  <si>
    <t>Wells Electric</t>
  </si>
  <si>
    <t>Leachfield Electric</t>
  </si>
  <si>
    <t>Stainless Steel Liquid,  Gate Valves, Bushing, misc</t>
  </si>
  <si>
    <t>Grip Gloves</t>
  </si>
  <si>
    <t>PVC,  Well seal, Galv Nipple,</t>
  </si>
  <si>
    <t>Intuit</t>
  </si>
  <si>
    <t>General Manager Summit - Skyler Hotel</t>
  </si>
  <si>
    <t>General Manager Summit - Skyler</t>
  </si>
  <si>
    <t>Fuel</t>
  </si>
  <si>
    <t>Memberships - ENR</t>
  </si>
  <si>
    <t>Tiana's Health Insurance</t>
  </si>
  <si>
    <t>Laptops, Computers, Harddrives, Certified Mail</t>
  </si>
  <si>
    <t>Amazon Prime Membership</t>
  </si>
  <si>
    <t>Water for office</t>
  </si>
  <si>
    <t>Void - Printer issue</t>
  </si>
  <si>
    <t>Engineering Services: System Mapping</t>
  </si>
  <si>
    <t>Engineering  Services: Booster Station 1 Improvements</t>
  </si>
  <si>
    <t>Lot 190 -  04/01/20  HOA Assessment</t>
  </si>
  <si>
    <t>Lot 063 -  04/01/20  HOA Assessment</t>
  </si>
  <si>
    <t>Lot 060 -  04/01/20  HOA Assessment</t>
  </si>
  <si>
    <t>Gate Remote: QAV</t>
  </si>
  <si>
    <t>Hydrogeologic Services for Test Well locations</t>
  </si>
  <si>
    <t>Inv#2128:  Well 36 Sunburst</t>
  </si>
  <si>
    <t>April  Meeting Room Rent</t>
  </si>
  <si>
    <t>April  Office Room Rent</t>
  </si>
  <si>
    <t>Set-up remote access, install field towers, webroot subscription</t>
  </si>
  <si>
    <t>Water Testing: Freezeless Clubhouse Faucet</t>
  </si>
  <si>
    <t>Skyler Cell Phone</t>
  </si>
  <si>
    <t>GMCSD: March Trash Bill</t>
  </si>
  <si>
    <t>February &amp; March Copier Services</t>
  </si>
  <si>
    <t>8539 · Exploratory Well Sites</t>
  </si>
  <si>
    <t>7210-1 · Equipment &amp; Tools</t>
  </si>
  <si>
    <t>8523 · Falling Water Leachfield Proj</t>
  </si>
  <si>
    <t>72032.4 · Meter Maintenance</t>
  </si>
  <si>
    <t>7061-5 · Professional Services - Other</t>
  </si>
  <si>
    <t>7051 · Communications</t>
  </si>
  <si>
    <t>7049 · Utilities</t>
  </si>
  <si>
    <t>7060 · Office Expense &amp; Supplies</t>
  </si>
  <si>
    <t>7054 · Miscellaneous</t>
  </si>
  <si>
    <t>7061-2 · Legal</t>
  </si>
  <si>
    <t>7056 · Publications</t>
  </si>
  <si>
    <t>72031.2 · Electric</t>
  </si>
  <si>
    <t>72032.3 · Electric</t>
  </si>
  <si>
    <t>72032.7 · Leachfield Electric</t>
  </si>
  <si>
    <t>72032.2 · Booster Stations</t>
  </si>
  <si>
    <t>72031.1 · Wells</t>
  </si>
  <si>
    <t>7010 · Payroll Expenses Dir Dep Fee</t>
  </si>
  <si>
    <t>7065 · Travel &amp; Accomodations</t>
  </si>
  <si>
    <t>7042 · TRAINING</t>
  </si>
  <si>
    <t>7210-2 · Auto Fuel &amp; Maintenance</t>
  </si>
  <si>
    <t>7057 · Memberships</t>
  </si>
  <si>
    <t>7036 · Employee Insurance</t>
  </si>
  <si>
    <t>8003-3 · System Mapping</t>
  </si>
  <si>
    <t>8003-1 · General Engineering</t>
  </si>
  <si>
    <t>7063 · HOA/CSD Fees</t>
  </si>
  <si>
    <t>7048-2 · Rent  Admin.</t>
  </si>
  <si>
    <t>72031.3 · Testing</t>
  </si>
  <si>
    <t>Credit Cards</t>
  </si>
  <si>
    <t>March Total:</t>
  </si>
  <si>
    <t>E-pay</t>
  </si>
  <si>
    <t>Employment Development Dept</t>
  </si>
  <si>
    <t xml:space="preserve">February State Tax Deposits </t>
  </si>
  <si>
    <t>United States Treasury</t>
  </si>
  <si>
    <t>February Federal Tax Deposits</t>
  </si>
  <si>
    <t>DD2071</t>
  </si>
  <si>
    <t>Allingham, Skyler R</t>
  </si>
  <si>
    <t>Direct Deposit for pay period 2/23/20 thru 3/07/20</t>
  </si>
  <si>
    <t>DD2072</t>
  </si>
  <si>
    <t>Bradley, Tiana M</t>
  </si>
  <si>
    <t>DD2073</t>
  </si>
  <si>
    <t>Buchholtz, Barry P</t>
  </si>
  <si>
    <t>DD2074</t>
  </si>
  <si>
    <t>Clot, Judy C</t>
  </si>
  <si>
    <t>DD2075</t>
  </si>
  <si>
    <t>Corbridge, Wyatt K.</t>
  </si>
  <si>
    <t>DD2076</t>
  </si>
  <si>
    <t>McLaughlin, Richard K.</t>
  </si>
  <si>
    <t>DD2077</t>
  </si>
  <si>
    <t>Robinson, William</t>
  </si>
  <si>
    <t>DD2078</t>
  </si>
  <si>
    <t>Direct Deposit for pay period 3/8/20 thru 3/21/20</t>
  </si>
  <si>
    <t>DD2079</t>
  </si>
  <si>
    <t>DD2080</t>
  </si>
  <si>
    <t>DD2081</t>
  </si>
  <si>
    <t>DD2082</t>
  </si>
  <si>
    <t>DD2083</t>
  </si>
  <si>
    <t>March Payroll Total:</t>
  </si>
  <si>
    <t>Payroll</t>
  </si>
  <si>
    <t xml:space="preserve">March W/S Warrant Register Total: </t>
  </si>
  <si>
    <t>1249</t>
  </si>
  <si>
    <t>Eastern Plumas Rural Fire Protection Dist</t>
  </si>
  <si>
    <t>Fire Suppression Services for 2019/20</t>
  </si>
  <si>
    <t>7020 · Fire Protection Contract</t>
  </si>
  <si>
    <t>1250</t>
  </si>
  <si>
    <t>McGarr Excavation, Inc</t>
  </si>
  <si>
    <t>Inv# 2112 : Snow Removal Fire Hydrant</t>
  </si>
  <si>
    <t>8900-2 · Fire Flow Infrastructure</t>
  </si>
  <si>
    <t xml:space="preserve">Fire Fund </t>
  </si>
  <si>
    <t xml:space="preserve">March Fire Fund Total: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</si>
</sst>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164" formatCode="mm/dd/yyyy"/>
    <numFmt numFmtId="165" formatCode="#,##0.00;\-#,##0.00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8"/>
      <color theme="1"/>
      <name val="Arial"/>
      <family val="2"/>
    </font>
    <font>
      <b/>
      <sz val="8"/>
      <color rgb="FF000000"/>
      <name val="Arial"/>
      <family val="2"/>
    </font>
    <font>
      <sz val="8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0">
    <xf numFmtId="0" fontId="0" fillId="0" borderId="0" xfId="0"/>
    <xf numFmtId="49" fontId="3" fillId="0" borderId="0" xfId="0" applyNumberFormat="1" applyFont="1"/>
    <xf numFmtId="164" fontId="3" fillId="0" borderId="0" xfId="0" applyNumberFormat="1" applyFont="1"/>
    <xf numFmtId="0" fontId="0" fillId="0" borderId="0" xfId="0" applyAlignment="1">
      <alignment horizontal="center" wrapText="1"/>
    </xf>
    <xf numFmtId="0" fontId="0" fillId="0" borderId="0" xfId="0" applyAlignment="1">
      <alignment wrapText="1"/>
    </xf>
    <xf numFmtId="164" fontId="3" fillId="0" borderId="0" xfId="0" applyNumberFormat="1" applyFont="1" applyAlignment="1">
      <alignment wrapText="1"/>
    </xf>
    <xf numFmtId="49" fontId="3" fillId="0" borderId="0" xfId="0" applyNumberFormat="1" applyFont="1" applyAlignment="1">
      <alignment wrapText="1"/>
    </xf>
    <xf numFmtId="0" fontId="3" fillId="0" borderId="0" xfId="0" applyFont="1" applyAlignment="1">
      <alignment wrapText="1"/>
    </xf>
    <xf numFmtId="0" fontId="0" fillId="0" borderId="0" xfId="0" applyNumberFormat="1" applyAlignment="1">
      <alignment wrapText="1"/>
    </xf>
    <xf numFmtId="49" fontId="3" fillId="0" borderId="0" xfId="0" applyNumberFormat="1" applyFont="1" applyBorder="1" applyAlignment="1">
      <alignment horizontal="center" wrapText="1"/>
    </xf>
    <xf numFmtId="164" fontId="4" fillId="0" borderId="1" xfId="0" applyNumberFormat="1" applyFont="1" applyBorder="1" applyAlignment="1">
      <alignment wrapText="1"/>
    </xf>
    <xf numFmtId="49" fontId="4" fillId="0" borderId="1" xfId="0" applyNumberFormat="1" applyFont="1" applyBorder="1" applyAlignment="1">
      <alignment wrapText="1"/>
    </xf>
    <xf numFmtId="0" fontId="2" fillId="0" borderId="0" xfId="0" applyNumberFormat="1" applyFont="1" applyAlignment="1">
      <alignment wrapText="1"/>
    </xf>
    <xf numFmtId="44" fontId="4" fillId="0" borderId="1" xfId="1" applyFont="1" applyBorder="1" applyAlignment="1">
      <alignment wrapText="1"/>
    </xf>
    <xf numFmtId="44" fontId="3" fillId="0" borderId="0" xfId="1" applyFont="1" applyAlignment="1">
      <alignment wrapText="1"/>
    </xf>
    <xf numFmtId="44" fontId="0" fillId="0" borderId="0" xfId="1" applyFont="1" applyAlignment="1">
      <alignment wrapText="1"/>
    </xf>
    <xf numFmtId="44" fontId="2" fillId="0" borderId="0" xfId="0" applyNumberFormat="1" applyFont="1" applyAlignment="1">
      <alignment wrapText="1"/>
    </xf>
    <xf numFmtId="0" fontId="2" fillId="0" borderId="0" xfId="0" applyNumberFormat="1" applyFont="1" applyAlignment="1">
      <alignment horizontal="center" wrapText="1"/>
    </xf>
    <xf numFmtId="44" fontId="2" fillId="0" borderId="0" xfId="0" applyNumberFormat="1" applyFont="1" applyAlignment="1">
      <alignment horizontal="center" wrapText="1"/>
    </xf>
    <xf numFmtId="49" fontId="3" fillId="0" borderId="1" xfId="0" applyNumberFormat="1" applyFont="1" applyBorder="1" applyAlignment="1">
      <alignment horizontal="center"/>
    </xf>
    <xf numFmtId="49" fontId="3" fillId="0" borderId="1" xfId="0" applyNumberFormat="1" applyFont="1" applyBorder="1" applyAlignment="1">
      <alignment horizontal="center"/>
    </xf>
    <xf numFmtId="164" fontId="4" fillId="0" borderId="1" xfId="0" applyNumberFormat="1" applyFont="1" applyBorder="1"/>
    <xf numFmtId="49" fontId="4" fillId="0" borderId="1" xfId="0" applyNumberFormat="1" applyFont="1" applyBorder="1"/>
    <xf numFmtId="49" fontId="4" fillId="0" borderId="1" xfId="0" applyNumberFormat="1" applyFont="1" applyBorder="1" applyAlignment="1">
      <alignment horizontal="left"/>
    </xf>
    <xf numFmtId="44" fontId="4" fillId="0" borderId="1" xfId="1" applyFont="1" applyBorder="1"/>
    <xf numFmtId="49" fontId="4" fillId="0" borderId="1" xfId="0" applyNumberFormat="1" applyFont="1" applyBorder="1" applyAlignment="1">
      <alignment horizontal="left"/>
    </xf>
    <xf numFmtId="49" fontId="3" fillId="0" borderId="2" xfId="0" applyNumberFormat="1" applyFont="1" applyBorder="1" applyAlignment="1">
      <alignment horizontal="center"/>
    </xf>
    <xf numFmtId="49" fontId="3" fillId="0" borderId="2" xfId="0" applyNumberFormat="1" applyFont="1" applyBorder="1" applyAlignment="1"/>
    <xf numFmtId="44" fontId="3" fillId="0" borderId="0" xfId="1" applyFont="1" applyAlignment="1">
      <alignment horizontal="center"/>
    </xf>
    <xf numFmtId="165" fontId="4" fillId="0" borderId="1" xfId="0" applyNumberFormat="1" applyFont="1" applyBorder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activeX1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activeX/activeX2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1.emf"/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1</xdr:col>
          <xdr:colOff>200025</xdr:colOff>
          <xdr:row>1</xdr:row>
          <xdr:rowOff>38100</xdr:rowOff>
        </xdr:to>
        <xdr:sp macro="" textlink="">
          <xdr:nvSpPr>
            <xdr:cNvPr id="1025" name="FILTER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57270E3D-42FC-43CC-A1C9-32913BE647A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ffectLst/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prstDash val="solid"/>
                  <a:miter lim="800000"/>
                  <a:headEnd/>
                  <a:tailEnd type="none" w="med" len="med"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1</xdr:col>
          <xdr:colOff>200025</xdr:colOff>
          <xdr:row>1</xdr:row>
          <xdr:rowOff>38100</xdr:rowOff>
        </xdr:to>
        <xdr:sp macro="" textlink="">
          <xdr:nvSpPr>
            <xdr:cNvPr id="1026" name="HEADER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EF1D9A39-45E1-42C3-B56E-B558902054C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ffectLst/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prstDash val="solid"/>
                  <a:miter lim="800000"/>
                  <a:headEnd/>
                  <a:tailEnd type="none" w="med" len="med"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ontrol" Target="../activeX/activeX2.xml"/><Relationship Id="rId5" Type="http://schemas.openxmlformats.org/officeDocument/2006/relationships/image" Target="../media/image1.emf"/><Relationship Id="rId4" Type="http://schemas.openxmlformats.org/officeDocument/2006/relationships/control" Target="../activeX/activeX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08ECDD-609D-4301-BAC6-59A92437622D}">
  <sheetPr codeName="Sheet1"/>
  <dimension ref="A1:F80"/>
  <sheetViews>
    <sheetView tabSelected="1" workbookViewId="0">
      <pane xSplit="1" ySplit="1" topLeftCell="B59" activePane="bottomRight" state="frozenSplit"/>
      <selection pane="topRight" activeCell="B1" sqref="B1"/>
      <selection pane="bottomLeft" activeCell="A2" sqref="A2"/>
      <selection pane="bottomRight" activeCell="H81" sqref="H81"/>
    </sheetView>
  </sheetViews>
  <sheetFormatPr defaultRowHeight="15" x14ac:dyDescent="0.25"/>
  <cols>
    <col min="1" max="2" width="10.7109375" style="8" customWidth="1"/>
    <col min="3" max="3" width="28.42578125" style="8" bestFit="1" customWidth="1"/>
    <col min="4" max="4" width="30.7109375" style="8" customWidth="1"/>
    <col min="5" max="5" width="28.28515625" style="8" bestFit="1" customWidth="1"/>
    <col min="6" max="6" width="13" style="8" bestFit="1" customWidth="1"/>
    <col min="7" max="16384" width="9.140625" style="4"/>
  </cols>
  <sheetData>
    <row r="1" spans="1:6" s="3" customFormat="1" x14ac:dyDescent="0.25">
      <c r="A1" s="9" t="s">
        <v>0</v>
      </c>
      <c r="B1" s="9" t="s">
        <v>1</v>
      </c>
      <c r="C1" s="9" t="s">
        <v>2</v>
      </c>
      <c r="D1" s="9" t="s">
        <v>3</v>
      </c>
      <c r="E1" s="9" t="s">
        <v>4</v>
      </c>
      <c r="F1" s="9" t="s">
        <v>5</v>
      </c>
    </row>
    <row r="2" spans="1:6" x14ac:dyDescent="0.25">
      <c r="A2" s="10">
        <v>43903</v>
      </c>
      <c r="B2" s="11" t="s">
        <v>6</v>
      </c>
      <c r="C2" s="11" t="s">
        <v>37</v>
      </c>
      <c r="D2" s="11" t="s">
        <v>63</v>
      </c>
      <c r="E2" s="11" t="s">
        <v>110</v>
      </c>
      <c r="F2" s="13">
        <v>27.86</v>
      </c>
    </row>
    <row r="3" spans="1:6" x14ac:dyDescent="0.25">
      <c r="A3" s="10">
        <v>43903</v>
      </c>
      <c r="B3" s="11" t="s">
        <v>6</v>
      </c>
      <c r="C3" s="11" t="s">
        <v>37</v>
      </c>
      <c r="D3" s="11" t="s">
        <v>64</v>
      </c>
      <c r="E3" s="11" t="s">
        <v>111</v>
      </c>
      <c r="F3" s="13">
        <v>3.85</v>
      </c>
    </row>
    <row r="4" spans="1:6" x14ac:dyDescent="0.25">
      <c r="A4" s="10">
        <v>43903</v>
      </c>
      <c r="B4" s="11" t="s">
        <v>6</v>
      </c>
      <c r="C4" s="11" t="s">
        <v>37</v>
      </c>
      <c r="D4" s="11" t="s">
        <v>65</v>
      </c>
      <c r="E4" s="11" t="s">
        <v>110</v>
      </c>
      <c r="F4" s="13">
        <v>5.57</v>
      </c>
    </row>
    <row r="5" spans="1:6" x14ac:dyDescent="0.25">
      <c r="A5" s="10">
        <v>43903</v>
      </c>
      <c r="B5" s="11" t="s">
        <v>7</v>
      </c>
      <c r="C5" s="11" t="s">
        <v>38</v>
      </c>
      <c r="D5" s="11" t="s">
        <v>66</v>
      </c>
      <c r="E5" s="11" t="s">
        <v>112</v>
      </c>
      <c r="F5" s="13">
        <v>207</v>
      </c>
    </row>
    <row r="6" spans="1:6" x14ac:dyDescent="0.25">
      <c r="A6" s="10">
        <v>43903</v>
      </c>
      <c r="B6" s="11" t="s">
        <v>8</v>
      </c>
      <c r="C6" s="11" t="s">
        <v>39</v>
      </c>
      <c r="D6" s="11" t="s">
        <v>67</v>
      </c>
      <c r="E6" s="11" t="s">
        <v>110</v>
      </c>
      <c r="F6" s="13">
        <v>8000</v>
      </c>
    </row>
    <row r="7" spans="1:6" x14ac:dyDescent="0.25">
      <c r="A7" s="10">
        <v>43903</v>
      </c>
      <c r="B7" s="11" t="s">
        <v>9</v>
      </c>
      <c r="C7" s="11" t="s">
        <v>40</v>
      </c>
      <c r="D7" s="11" t="s">
        <v>68</v>
      </c>
      <c r="E7" s="11" t="s">
        <v>113</v>
      </c>
      <c r="F7" s="13">
        <v>1490.28</v>
      </c>
    </row>
    <row r="8" spans="1:6" ht="23.25" x14ac:dyDescent="0.25">
      <c r="A8" s="10">
        <v>43903</v>
      </c>
      <c r="B8" s="11" t="s">
        <v>10</v>
      </c>
      <c r="C8" s="11" t="s">
        <v>41</v>
      </c>
      <c r="D8" s="11" t="s">
        <v>69</v>
      </c>
      <c r="E8" s="11" t="s">
        <v>114</v>
      </c>
      <c r="F8" s="13">
        <v>80</v>
      </c>
    </row>
    <row r="9" spans="1:6" x14ac:dyDescent="0.25">
      <c r="A9" s="10">
        <v>43903</v>
      </c>
      <c r="B9" s="11" t="s">
        <v>11</v>
      </c>
      <c r="C9" s="11" t="s">
        <v>42</v>
      </c>
      <c r="D9" s="11" t="s">
        <v>70</v>
      </c>
      <c r="E9" s="11" t="s">
        <v>115</v>
      </c>
      <c r="F9" s="13">
        <v>176.99</v>
      </c>
    </row>
    <row r="10" spans="1:6" ht="23.25" x14ac:dyDescent="0.25">
      <c r="A10" s="10">
        <v>43903</v>
      </c>
      <c r="B10" s="11" t="s">
        <v>12</v>
      </c>
      <c r="C10" s="11" t="s">
        <v>43</v>
      </c>
      <c r="D10" s="11" t="s">
        <v>71</v>
      </c>
      <c r="E10" s="11" t="s">
        <v>116</v>
      </c>
      <c r="F10" s="13">
        <v>49.14</v>
      </c>
    </row>
    <row r="11" spans="1:6" x14ac:dyDescent="0.25">
      <c r="A11" s="10">
        <v>43903</v>
      </c>
      <c r="B11" s="11" t="s">
        <v>12</v>
      </c>
      <c r="C11" s="11" t="s">
        <v>43</v>
      </c>
      <c r="D11" s="11" t="s">
        <v>72</v>
      </c>
      <c r="E11" s="11" t="s">
        <v>116</v>
      </c>
      <c r="F11" s="13">
        <v>155</v>
      </c>
    </row>
    <row r="12" spans="1:6" x14ac:dyDescent="0.25">
      <c r="A12" s="10">
        <v>43903</v>
      </c>
      <c r="B12" s="11" t="s">
        <v>13</v>
      </c>
      <c r="C12" s="11" t="s">
        <v>44</v>
      </c>
      <c r="D12" s="11" t="s">
        <v>73</v>
      </c>
      <c r="E12" s="11" t="s">
        <v>117</v>
      </c>
      <c r="F12" s="13">
        <v>31.88</v>
      </c>
    </row>
    <row r="13" spans="1:6" x14ac:dyDescent="0.25">
      <c r="A13" s="10">
        <v>43903</v>
      </c>
      <c r="B13" s="11" t="s">
        <v>13</v>
      </c>
      <c r="C13" s="11" t="s">
        <v>44</v>
      </c>
      <c r="D13" s="11" t="s">
        <v>74</v>
      </c>
      <c r="E13" s="11" t="s">
        <v>118</v>
      </c>
      <c r="F13" s="13">
        <v>32.409999999999997</v>
      </c>
    </row>
    <row r="14" spans="1:6" x14ac:dyDescent="0.25">
      <c r="A14" s="10">
        <v>43903</v>
      </c>
      <c r="B14" s="11" t="s">
        <v>14</v>
      </c>
      <c r="C14" s="11" t="s">
        <v>45</v>
      </c>
      <c r="D14" s="11" t="s">
        <v>75</v>
      </c>
      <c r="E14" s="11" t="s">
        <v>119</v>
      </c>
      <c r="F14" s="13">
        <v>1622.22</v>
      </c>
    </row>
    <row r="15" spans="1:6" x14ac:dyDescent="0.25">
      <c r="A15" s="10">
        <v>43903</v>
      </c>
      <c r="B15" s="11" t="s">
        <v>15</v>
      </c>
      <c r="C15" s="11" t="s">
        <v>46</v>
      </c>
      <c r="D15" s="11" t="s">
        <v>76</v>
      </c>
      <c r="E15" s="11" t="s">
        <v>120</v>
      </c>
      <c r="F15" s="13">
        <v>70</v>
      </c>
    </row>
    <row r="16" spans="1:6" x14ac:dyDescent="0.25">
      <c r="A16" s="10">
        <v>43903</v>
      </c>
      <c r="B16" s="11" t="s">
        <v>16</v>
      </c>
      <c r="C16" s="11" t="s">
        <v>47</v>
      </c>
      <c r="D16" s="11" t="s">
        <v>77</v>
      </c>
      <c r="E16" s="11" t="s">
        <v>115</v>
      </c>
      <c r="F16" s="13">
        <v>181.6</v>
      </c>
    </row>
    <row r="17" spans="1:6" x14ac:dyDescent="0.25">
      <c r="A17" s="10">
        <v>43903</v>
      </c>
      <c r="B17" s="11" t="s">
        <v>17</v>
      </c>
      <c r="C17" s="11" t="s">
        <v>48</v>
      </c>
      <c r="D17" s="11" t="s">
        <v>78</v>
      </c>
      <c r="E17" s="11" t="s">
        <v>114</v>
      </c>
      <c r="F17" s="13">
        <v>48</v>
      </c>
    </row>
    <row r="18" spans="1:6" x14ac:dyDescent="0.25">
      <c r="A18" s="10">
        <v>43903</v>
      </c>
      <c r="B18" s="11" t="s">
        <v>18</v>
      </c>
      <c r="C18" s="11" t="s">
        <v>49</v>
      </c>
      <c r="D18" s="11" t="s">
        <v>79</v>
      </c>
      <c r="E18" s="11" t="s">
        <v>121</v>
      </c>
      <c r="F18" s="13">
        <v>1599.61</v>
      </c>
    </row>
    <row r="19" spans="1:6" x14ac:dyDescent="0.25">
      <c r="A19" s="10">
        <v>43903</v>
      </c>
      <c r="B19" s="11" t="s">
        <v>18</v>
      </c>
      <c r="C19" s="11" t="s">
        <v>49</v>
      </c>
      <c r="D19" s="11" t="s">
        <v>80</v>
      </c>
      <c r="E19" s="11" t="s">
        <v>122</v>
      </c>
      <c r="F19" s="13">
        <v>749.09</v>
      </c>
    </row>
    <row r="20" spans="1:6" x14ac:dyDescent="0.25">
      <c r="A20" s="10">
        <v>43903</v>
      </c>
      <c r="B20" s="11" t="s">
        <v>18</v>
      </c>
      <c r="C20" s="11" t="s">
        <v>49</v>
      </c>
      <c r="D20" s="11" t="s">
        <v>81</v>
      </c>
      <c r="E20" s="11" t="s">
        <v>123</v>
      </c>
      <c r="F20" s="13">
        <v>92.97</v>
      </c>
    </row>
    <row r="21" spans="1:6" ht="23.25" x14ac:dyDescent="0.25">
      <c r="A21" s="10">
        <v>43903</v>
      </c>
      <c r="B21" s="11" t="s">
        <v>19</v>
      </c>
      <c r="C21" s="11" t="s">
        <v>50</v>
      </c>
      <c r="D21" s="11" t="s">
        <v>82</v>
      </c>
      <c r="E21" s="11" t="s">
        <v>124</v>
      </c>
      <c r="F21" s="13">
        <v>713.24</v>
      </c>
    </row>
    <row r="22" spans="1:6" x14ac:dyDescent="0.25">
      <c r="A22" s="10">
        <v>43903</v>
      </c>
      <c r="B22" s="11" t="s">
        <v>19</v>
      </c>
      <c r="C22" s="11" t="s">
        <v>50</v>
      </c>
      <c r="D22" s="11" t="s">
        <v>83</v>
      </c>
      <c r="E22" s="11" t="s">
        <v>111</v>
      </c>
      <c r="F22" s="13">
        <v>23.58</v>
      </c>
    </row>
    <row r="23" spans="1:6" x14ac:dyDescent="0.25">
      <c r="A23" s="10">
        <v>43903</v>
      </c>
      <c r="B23" s="11" t="s">
        <v>19</v>
      </c>
      <c r="C23" s="11" t="s">
        <v>50</v>
      </c>
      <c r="D23" s="11" t="s">
        <v>84</v>
      </c>
      <c r="E23" s="11" t="s">
        <v>125</v>
      </c>
      <c r="F23" s="13">
        <v>39.29</v>
      </c>
    </row>
    <row r="24" spans="1:6" x14ac:dyDescent="0.25">
      <c r="A24" s="10">
        <v>43903</v>
      </c>
      <c r="B24" s="11" t="s">
        <v>23</v>
      </c>
      <c r="C24" s="11" t="s">
        <v>54</v>
      </c>
      <c r="D24" s="11" t="s">
        <v>93</v>
      </c>
      <c r="E24" s="11" t="s">
        <v>117</v>
      </c>
      <c r="F24" s="13">
        <v>39.96</v>
      </c>
    </row>
    <row r="25" spans="1:6" x14ac:dyDescent="0.25">
      <c r="A25" s="10">
        <v>43906</v>
      </c>
      <c r="B25" s="11" t="s">
        <v>24</v>
      </c>
      <c r="C25" s="11" t="s">
        <v>55</v>
      </c>
      <c r="D25" s="11" t="s">
        <v>94</v>
      </c>
      <c r="E25" s="11" t="s">
        <v>118</v>
      </c>
      <c r="F25" s="13">
        <v>0</v>
      </c>
    </row>
    <row r="26" spans="1:6" x14ac:dyDescent="0.25">
      <c r="A26" s="10">
        <v>43906</v>
      </c>
      <c r="B26" s="11" t="s">
        <v>25</v>
      </c>
      <c r="C26" s="11" t="s">
        <v>55</v>
      </c>
      <c r="D26" s="11" t="s">
        <v>94</v>
      </c>
      <c r="E26" s="11" t="s">
        <v>118</v>
      </c>
      <c r="F26" s="13">
        <v>0</v>
      </c>
    </row>
    <row r="27" spans="1:6" x14ac:dyDescent="0.25">
      <c r="A27" s="10">
        <v>43919</v>
      </c>
      <c r="B27" s="11" t="s">
        <v>26</v>
      </c>
      <c r="C27" s="11" t="s">
        <v>56</v>
      </c>
      <c r="D27" s="11" t="s">
        <v>95</v>
      </c>
      <c r="E27" s="11" t="s">
        <v>132</v>
      </c>
      <c r="F27" s="13">
        <v>2340</v>
      </c>
    </row>
    <row r="28" spans="1:6" ht="23.25" x14ac:dyDescent="0.25">
      <c r="A28" s="10">
        <v>43919</v>
      </c>
      <c r="B28" s="11" t="s">
        <v>27</v>
      </c>
      <c r="C28" s="11" t="s">
        <v>56</v>
      </c>
      <c r="D28" s="11" t="s">
        <v>96</v>
      </c>
      <c r="E28" s="11" t="s">
        <v>133</v>
      </c>
      <c r="F28" s="13">
        <v>1230</v>
      </c>
    </row>
    <row r="29" spans="1:6" x14ac:dyDescent="0.25">
      <c r="A29" s="10">
        <v>43919</v>
      </c>
      <c r="B29" s="11" t="s">
        <v>28</v>
      </c>
      <c r="C29" s="11" t="s">
        <v>57</v>
      </c>
      <c r="D29" s="11" t="s">
        <v>97</v>
      </c>
      <c r="E29" s="11" t="s">
        <v>134</v>
      </c>
      <c r="F29" s="13">
        <v>355</v>
      </c>
    </row>
    <row r="30" spans="1:6" x14ac:dyDescent="0.25">
      <c r="A30" s="10">
        <v>43919</v>
      </c>
      <c r="B30" s="11" t="s">
        <v>28</v>
      </c>
      <c r="C30" s="11" t="s">
        <v>57</v>
      </c>
      <c r="D30" s="11" t="s">
        <v>98</v>
      </c>
      <c r="E30" s="11" t="s">
        <v>134</v>
      </c>
      <c r="F30" s="13">
        <v>355</v>
      </c>
    </row>
    <row r="31" spans="1:6" x14ac:dyDescent="0.25">
      <c r="A31" s="10">
        <v>43919</v>
      </c>
      <c r="B31" s="11" t="s">
        <v>28</v>
      </c>
      <c r="C31" s="11" t="s">
        <v>57</v>
      </c>
      <c r="D31" s="11" t="s">
        <v>99</v>
      </c>
      <c r="E31" s="11" t="s">
        <v>134</v>
      </c>
      <c r="F31" s="13">
        <v>355</v>
      </c>
    </row>
    <row r="32" spans="1:6" x14ac:dyDescent="0.25">
      <c r="A32" s="10">
        <v>43919</v>
      </c>
      <c r="B32" s="11" t="s">
        <v>28</v>
      </c>
      <c r="C32" s="11" t="s">
        <v>57</v>
      </c>
      <c r="D32" s="11" t="s">
        <v>100</v>
      </c>
      <c r="E32" s="11" t="s">
        <v>111</v>
      </c>
      <c r="F32" s="13">
        <v>25</v>
      </c>
    </row>
    <row r="33" spans="1:6" ht="23.25" x14ac:dyDescent="0.25">
      <c r="A33" s="10">
        <v>43919</v>
      </c>
      <c r="B33" s="11" t="s">
        <v>29</v>
      </c>
      <c r="C33" s="11" t="s">
        <v>58</v>
      </c>
      <c r="D33" s="11" t="s">
        <v>101</v>
      </c>
      <c r="E33" s="11" t="s">
        <v>132</v>
      </c>
      <c r="F33" s="13">
        <v>445</v>
      </c>
    </row>
    <row r="34" spans="1:6" x14ac:dyDescent="0.25">
      <c r="A34" s="10">
        <v>43919</v>
      </c>
      <c r="B34" s="11" t="s">
        <v>30</v>
      </c>
      <c r="C34" s="11" t="s">
        <v>39</v>
      </c>
      <c r="D34" s="11" t="s">
        <v>102</v>
      </c>
      <c r="E34" s="11" t="s">
        <v>110</v>
      </c>
      <c r="F34" s="13">
        <v>8000</v>
      </c>
    </row>
    <row r="35" spans="1:6" x14ac:dyDescent="0.25">
      <c r="A35" s="10">
        <v>43919</v>
      </c>
      <c r="B35" s="11" t="s">
        <v>31</v>
      </c>
      <c r="C35" s="11" t="s">
        <v>43</v>
      </c>
      <c r="D35" s="11" t="s">
        <v>103</v>
      </c>
      <c r="E35" s="11" t="s">
        <v>135</v>
      </c>
      <c r="F35" s="13">
        <v>270</v>
      </c>
    </row>
    <row r="36" spans="1:6" x14ac:dyDescent="0.25">
      <c r="A36" s="10">
        <v>43919</v>
      </c>
      <c r="B36" s="11" t="s">
        <v>31</v>
      </c>
      <c r="C36" s="11" t="s">
        <v>43</v>
      </c>
      <c r="D36" s="11" t="s">
        <v>104</v>
      </c>
      <c r="E36" s="11" t="s">
        <v>135</v>
      </c>
      <c r="F36" s="13">
        <v>595</v>
      </c>
    </row>
    <row r="37" spans="1:6" ht="23.25" x14ac:dyDescent="0.25">
      <c r="A37" s="10">
        <v>43919</v>
      </c>
      <c r="B37" s="11" t="s">
        <v>32</v>
      </c>
      <c r="C37" s="11" t="s">
        <v>59</v>
      </c>
      <c r="D37" s="11" t="s">
        <v>105</v>
      </c>
      <c r="E37" s="11" t="s">
        <v>114</v>
      </c>
      <c r="F37" s="13">
        <v>440</v>
      </c>
    </row>
    <row r="38" spans="1:6" ht="23.25" x14ac:dyDescent="0.25">
      <c r="A38" s="10">
        <v>43919</v>
      </c>
      <c r="B38" s="11" t="s">
        <v>33</v>
      </c>
      <c r="C38" s="11" t="s">
        <v>60</v>
      </c>
      <c r="D38" s="11" t="s">
        <v>106</v>
      </c>
      <c r="E38" s="11" t="s">
        <v>136</v>
      </c>
      <c r="F38" s="13">
        <v>54.2</v>
      </c>
    </row>
    <row r="39" spans="1:6" x14ac:dyDescent="0.25">
      <c r="A39" s="10">
        <v>43919</v>
      </c>
      <c r="B39" s="11" t="s">
        <v>34</v>
      </c>
      <c r="C39" s="11" t="s">
        <v>42</v>
      </c>
      <c r="D39" s="11" t="s">
        <v>107</v>
      </c>
      <c r="E39" s="11" t="s">
        <v>115</v>
      </c>
      <c r="F39" s="13">
        <v>100</v>
      </c>
    </row>
    <row r="40" spans="1:6" x14ac:dyDescent="0.25">
      <c r="A40" s="10">
        <v>43919</v>
      </c>
      <c r="B40" s="11" t="s">
        <v>35</v>
      </c>
      <c r="C40" s="11" t="s">
        <v>61</v>
      </c>
      <c r="D40" s="11" t="s">
        <v>108</v>
      </c>
      <c r="E40" s="11" t="s">
        <v>116</v>
      </c>
      <c r="F40" s="13">
        <v>37.57</v>
      </c>
    </row>
    <row r="41" spans="1:6" x14ac:dyDescent="0.25">
      <c r="A41" s="10">
        <v>43919</v>
      </c>
      <c r="B41" s="11" t="s">
        <v>36</v>
      </c>
      <c r="C41" s="11" t="s">
        <v>62</v>
      </c>
      <c r="D41" s="11" t="s">
        <v>109</v>
      </c>
      <c r="E41" s="11" t="s">
        <v>114</v>
      </c>
      <c r="F41" s="13">
        <v>212.37</v>
      </c>
    </row>
    <row r="42" spans="1:6" x14ac:dyDescent="0.25">
      <c r="A42" s="5"/>
      <c r="B42" s="6"/>
      <c r="C42" s="6"/>
      <c r="D42" s="6"/>
      <c r="E42" s="6"/>
      <c r="F42" s="14"/>
    </row>
    <row r="43" spans="1:6" ht="23.25" x14ac:dyDescent="0.25">
      <c r="A43" s="12" t="s">
        <v>137</v>
      </c>
      <c r="F43" s="15"/>
    </row>
    <row r="44" spans="1:6" x14ac:dyDescent="0.25">
      <c r="A44" s="10">
        <v>43903</v>
      </c>
      <c r="B44" s="11" t="s">
        <v>20</v>
      </c>
      <c r="C44" s="11" t="s">
        <v>51</v>
      </c>
      <c r="D44" s="11" t="s">
        <v>85</v>
      </c>
      <c r="E44" s="11" t="s">
        <v>126</v>
      </c>
      <c r="F44" s="13">
        <v>14</v>
      </c>
    </row>
    <row r="45" spans="1:6" x14ac:dyDescent="0.25">
      <c r="A45" s="10">
        <v>43903</v>
      </c>
      <c r="B45" s="11" t="s">
        <v>20</v>
      </c>
      <c r="C45" s="11" t="s">
        <v>51</v>
      </c>
      <c r="D45" s="11" t="s">
        <v>86</v>
      </c>
      <c r="E45" s="11" t="s">
        <v>127</v>
      </c>
      <c r="F45" s="13">
        <v>205.91</v>
      </c>
    </row>
    <row r="46" spans="1:6" x14ac:dyDescent="0.25">
      <c r="A46" s="10">
        <v>43903</v>
      </c>
      <c r="B46" s="11" t="s">
        <v>20</v>
      </c>
      <c r="C46" s="11" t="s">
        <v>51</v>
      </c>
      <c r="D46" s="11" t="s">
        <v>87</v>
      </c>
      <c r="E46" s="11" t="s">
        <v>128</v>
      </c>
      <c r="F46" s="13">
        <v>625</v>
      </c>
    </row>
    <row r="47" spans="1:6" x14ac:dyDescent="0.25">
      <c r="A47" s="10">
        <v>43903</v>
      </c>
      <c r="B47" s="11" t="s">
        <v>20</v>
      </c>
      <c r="C47" s="11" t="s">
        <v>51</v>
      </c>
      <c r="D47" s="11" t="s">
        <v>88</v>
      </c>
      <c r="E47" s="11" t="s">
        <v>129</v>
      </c>
      <c r="F47" s="13">
        <v>40.15</v>
      </c>
    </row>
    <row r="48" spans="1:6" x14ac:dyDescent="0.25">
      <c r="A48" s="10">
        <v>43903</v>
      </c>
      <c r="B48" s="11" t="s">
        <v>20</v>
      </c>
      <c r="C48" s="11" t="s">
        <v>51</v>
      </c>
      <c r="D48" s="11" t="s">
        <v>89</v>
      </c>
      <c r="E48" s="11" t="s">
        <v>130</v>
      </c>
      <c r="F48" s="13">
        <v>108</v>
      </c>
    </row>
    <row r="49" spans="1:6" x14ac:dyDescent="0.25">
      <c r="A49" s="10">
        <v>43903</v>
      </c>
      <c r="B49" s="11" t="s">
        <v>21</v>
      </c>
      <c r="C49" s="11" t="s">
        <v>52</v>
      </c>
      <c r="D49" s="11" t="s">
        <v>90</v>
      </c>
      <c r="E49" s="11" t="s">
        <v>131</v>
      </c>
      <c r="F49" s="13">
        <v>585.29999999999995</v>
      </c>
    </row>
    <row r="50" spans="1:6" ht="23.25" x14ac:dyDescent="0.25">
      <c r="A50" s="10">
        <v>43903</v>
      </c>
      <c r="B50" s="11" t="s">
        <v>21</v>
      </c>
      <c r="C50" s="11" t="s">
        <v>52</v>
      </c>
      <c r="D50" s="11" t="s">
        <v>91</v>
      </c>
      <c r="E50" s="11" t="s">
        <v>117</v>
      </c>
      <c r="F50" s="13">
        <v>2245.2399999999998</v>
      </c>
    </row>
    <row r="51" spans="1:6" x14ac:dyDescent="0.25">
      <c r="A51" s="10">
        <v>43903</v>
      </c>
      <c r="B51" s="11" t="s">
        <v>21</v>
      </c>
      <c r="C51" s="11" t="s">
        <v>52</v>
      </c>
      <c r="D51" s="11" t="s">
        <v>92</v>
      </c>
      <c r="E51" s="11" t="s">
        <v>130</v>
      </c>
      <c r="F51" s="13">
        <v>127.63</v>
      </c>
    </row>
    <row r="52" spans="1:6" s="7" customFormat="1" ht="11.25" x14ac:dyDescent="0.2">
      <c r="A52" s="10">
        <v>43903</v>
      </c>
      <c r="B52" s="11" t="s">
        <v>22</v>
      </c>
      <c r="C52" s="11" t="s">
        <v>53</v>
      </c>
      <c r="D52" s="11" t="s">
        <v>88</v>
      </c>
      <c r="E52" s="11" t="s">
        <v>129</v>
      </c>
      <c r="F52" s="13">
        <v>262.72000000000003</v>
      </c>
    </row>
    <row r="53" spans="1:6" x14ac:dyDescent="0.25">
      <c r="A53" s="10">
        <v>43903</v>
      </c>
      <c r="B53" s="11" t="s">
        <v>23</v>
      </c>
      <c r="C53" s="11" t="s">
        <v>54</v>
      </c>
      <c r="D53" s="11" t="s">
        <v>88</v>
      </c>
      <c r="E53" s="11" t="s">
        <v>129</v>
      </c>
      <c r="F53" s="13">
        <v>484.33</v>
      </c>
    </row>
    <row r="54" spans="1:6" x14ac:dyDescent="0.25">
      <c r="E54" s="17" t="s">
        <v>138</v>
      </c>
      <c r="F54" s="18">
        <f>SUM(F2:F53)</f>
        <v>34951.96</v>
      </c>
    </row>
    <row r="56" spans="1:6" x14ac:dyDescent="0.25">
      <c r="A56" s="12" t="s">
        <v>167</v>
      </c>
    </row>
    <row r="57" spans="1:6" x14ac:dyDescent="0.25">
      <c r="A57" s="19" t="s">
        <v>0</v>
      </c>
      <c r="B57" s="19" t="s">
        <v>1</v>
      </c>
      <c r="C57" s="19" t="s">
        <v>2</v>
      </c>
      <c r="D57" s="20" t="s">
        <v>3</v>
      </c>
      <c r="E57" s="20"/>
      <c r="F57" s="19" t="s">
        <v>5</v>
      </c>
    </row>
    <row r="58" spans="1:6" x14ac:dyDescent="0.25">
      <c r="A58" s="21">
        <v>43900</v>
      </c>
      <c r="B58" s="22" t="s">
        <v>139</v>
      </c>
      <c r="C58" s="22" t="s">
        <v>140</v>
      </c>
      <c r="D58" s="23" t="s">
        <v>141</v>
      </c>
      <c r="E58" s="23"/>
      <c r="F58" s="24">
        <v>1014.37</v>
      </c>
    </row>
    <row r="59" spans="1:6" x14ac:dyDescent="0.25">
      <c r="A59" s="21">
        <v>43900</v>
      </c>
      <c r="B59" s="22" t="s">
        <v>139</v>
      </c>
      <c r="C59" s="22" t="s">
        <v>142</v>
      </c>
      <c r="D59" s="23" t="s">
        <v>143</v>
      </c>
      <c r="E59" s="23"/>
      <c r="F59" s="24">
        <v>4596.3</v>
      </c>
    </row>
    <row r="60" spans="1:6" x14ac:dyDescent="0.25">
      <c r="A60" s="21">
        <v>43903</v>
      </c>
      <c r="B60" s="22" t="s">
        <v>144</v>
      </c>
      <c r="C60" s="22" t="s">
        <v>145</v>
      </c>
      <c r="D60" s="25" t="s">
        <v>146</v>
      </c>
      <c r="E60" s="25"/>
      <c r="F60" s="24">
        <v>3371.26</v>
      </c>
    </row>
    <row r="61" spans="1:6" x14ac:dyDescent="0.25">
      <c r="A61" s="21">
        <v>43903</v>
      </c>
      <c r="B61" s="22" t="s">
        <v>147</v>
      </c>
      <c r="C61" s="22" t="s">
        <v>148</v>
      </c>
      <c r="D61" s="25" t="s">
        <v>146</v>
      </c>
      <c r="E61" s="25"/>
      <c r="F61" s="24">
        <v>2232.6799999999998</v>
      </c>
    </row>
    <row r="62" spans="1:6" x14ac:dyDescent="0.25">
      <c r="A62" s="21">
        <v>43903</v>
      </c>
      <c r="B62" s="22" t="s">
        <v>149</v>
      </c>
      <c r="C62" s="22" t="s">
        <v>150</v>
      </c>
      <c r="D62" s="25" t="s">
        <v>146</v>
      </c>
      <c r="E62" s="25"/>
      <c r="F62" s="24">
        <v>106.92</v>
      </c>
    </row>
    <row r="63" spans="1:6" x14ac:dyDescent="0.25">
      <c r="A63" s="21">
        <v>43903</v>
      </c>
      <c r="B63" s="22" t="s">
        <v>151</v>
      </c>
      <c r="C63" s="22" t="s">
        <v>152</v>
      </c>
      <c r="D63" s="25" t="s">
        <v>146</v>
      </c>
      <c r="E63" s="25"/>
      <c r="F63" s="24">
        <v>260.35000000000002</v>
      </c>
    </row>
    <row r="64" spans="1:6" x14ac:dyDescent="0.25">
      <c r="A64" s="21">
        <v>43903</v>
      </c>
      <c r="B64" s="22" t="s">
        <v>153</v>
      </c>
      <c r="C64" s="22" t="s">
        <v>154</v>
      </c>
      <c r="D64" s="25" t="s">
        <v>146</v>
      </c>
      <c r="E64" s="25"/>
      <c r="F64" s="24">
        <v>1912.36</v>
      </c>
    </row>
    <row r="65" spans="1:6" x14ac:dyDescent="0.25">
      <c r="A65" s="21">
        <v>43903</v>
      </c>
      <c r="B65" s="22" t="s">
        <v>155</v>
      </c>
      <c r="C65" s="22" t="s">
        <v>156</v>
      </c>
      <c r="D65" s="25" t="s">
        <v>146</v>
      </c>
      <c r="E65" s="25"/>
      <c r="F65" s="24">
        <v>1231.1099999999999</v>
      </c>
    </row>
    <row r="66" spans="1:6" x14ac:dyDescent="0.25">
      <c r="A66" s="21">
        <v>43903</v>
      </c>
      <c r="B66" s="22" t="s">
        <v>157</v>
      </c>
      <c r="C66" s="22" t="s">
        <v>158</v>
      </c>
      <c r="D66" s="25" t="s">
        <v>146</v>
      </c>
      <c r="E66" s="25"/>
      <c r="F66" s="24">
        <v>323.86</v>
      </c>
    </row>
    <row r="67" spans="1:6" x14ac:dyDescent="0.25">
      <c r="A67" s="21">
        <v>43917</v>
      </c>
      <c r="B67" s="22" t="s">
        <v>159</v>
      </c>
      <c r="C67" s="22" t="s">
        <v>145</v>
      </c>
      <c r="D67" s="23" t="s">
        <v>160</v>
      </c>
      <c r="E67" s="23"/>
      <c r="F67" s="24">
        <v>3195.32</v>
      </c>
    </row>
    <row r="68" spans="1:6" x14ac:dyDescent="0.25">
      <c r="A68" s="21">
        <v>43917</v>
      </c>
      <c r="B68" s="22" t="s">
        <v>161</v>
      </c>
      <c r="C68" s="22" t="s">
        <v>148</v>
      </c>
      <c r="D68" s="23" t="s">
        <v>160</v>
      </c>
      <c r="E68" s="23"/>
      <c r="F68" s="24">
        <v>1852.68</v>
      </c>
    </row>
    <row r="69" spans="1:6" x14ac:dyDescent="0.25">
      <c r="A69" s="21">
        <v>43917</v>
      </c>
      <c r="B69" s="22" t="s">
        <v>162</v>
      </c>
      <c r="C69" s="22" t="s">
        <v>150</v>
      </c>
      <c r="D69" s="23" t="s">
        <v>160</v>
      </c>
      <c r="E69" s="23"/>
      <c r="F69" s="24">
        <v>141.91999999999999</v>
      </c>
    </row>
    <row r="70" spans="1:6" x14ac:dyDescent="0.25">
      <c r="A70" s="21">
        <v>43917</v>
      </c>
      <c r="B70" s="22" t="s">
        <v>163</v>
      </c>
      <c r="C70" s="22" t="s">
        <v>154</v>
      </c>
      <c r="D70" s="23" t="s">
        <v>160</v>
      </c>
      <c r="E70" s="23"/>
      <c r="F70" s="24">
        <v>1731.69</v>
      </c>
    </row>
    <row r="71" spans="1:6" x14ac:dyDescent="0.25">
      <c r="A71" s="21">
        <v>43917</v>
      </c>
      <c r="B71" s="22" t="s">
        <v>164</v>
      </c>
      <c r="C71" s="22" t="s">
        <v>156</v>
      </c>
      <c r="D71" s="23" t="s">
        <v>160</v>
      </c>
      <c r="E71" s="23"/>
      <c r="F71" s="24">
        <v>919.08</v>
      </c>
    </row>
    <row r="72" spans="1:6" x14ac:dyDescent="0.25">
      <c r="A72" s="21">
        <v>43917</v>
      </c>
      <c r="B72" s="22" t="s">
        <v>165</v>
      </c>
      <c r="C72" s="22" t="s">
        <v>158</v>
      </c>
      <c r="D72" s="23" t="s">
        <v>160</v>
      </c>
      <c r="E72" s="23"/>
      <c r="F72" s="24">
        <v>382.63</v>
      </c>
    </row>
    <row r="73" spans="1:6" x14ac:dyDescent="0.25">
      <c r="A73" s="2"/>
      <c r="B73" s="1"/>
      <c r="C73" s="1"/>
      <c r="D73" s="27"/>
      <c r="E73" s="26" t="s">
        <v>166</v>
      </c>
      <c r="F73" s="28">
        <f>SUM(F58:F72)</f>
        <v>23272.530000000002</v>
      </c>
    </row>
    <row r="75" spans="1:6" x14ac:dyDescent="0.25">
      <c r="E75" s="12" t="s">
        <v>168</v>
      </c>
      <c r="F75" s="16">
        <f>+F73+F54</f>
        <v>58224.490000000005</v>
      </c>
    </row>
    <row r="76" spans="1:6" x14ac:dyDescent="0.25">
      <c r="A76" s="12" t="s">
        <v>177</v>
      </c>
    </row>
    <row r="77" spans="1:6" x14ac:dyDescent="0.25">
      <c r="A77" s="19" t="s">
        <v>0</v>
      </c>
      <c r="B77" s="19" t="s">
        <v>1</v>
      </c>
      <c r="C77" s="19" t="s">
        <v>2</v>
      </c>
      <c r="D77" s="19" t="s">
        <v>3</v>
      </c>
      <c r="E77" s="19" t="s">
        <v>4</v>
      </c>
      <c r="F77" s="19" t="s">
        <v>5</v>
      </c>
    </row>
    <row r="78" spans="1:6" x14ac:dyDescent="0.25">
      <c r="A78" s="21">
        <v>43920</v>
      </c>
      <c r="B78" s="22" t="s">
        <v>169</v>
      </c>
      <c r="C78" s="22" t="s">
        <v>170</v>
      </c>
      <c r="D78" s="22" t="s">
        <v>171</v>
      </c>
      <c r="E78" s="22" t="s">
        <v>172</v>
      </c>
      <c r="F78" s="29">
        <v>9012.5</v>
      </c>
    </row>
    <row r="79" spans="1:6" x14ac:dyDescent="0.25">
      <c r="A79" s="21">
        <v>43920</v>
      </c>
      <c r="B79" s="22" t="s">
        <v>173</v>
      </c>
      <c r="C79" s="22" t="s">
        <v>174</v>
      </c>
      <c r="D79" s="22" t="s">
        <v>175</v>
      </c>
      <c r="E79" s="22" t="s">
        <v>176</v>
      </c>
      <c r="F79" s="29">
        <v>630</v>
      </c>
    </row>
    <row r="80" spans="1:6" x14ac:dyDescent="0.25">
      <c r="A80" s="2"/>
      <c r="B80" s="1"/>
      <c r="C80" s="1"/>
      <c r="D80" s="1"/>
      <c r="E80" s="28" t="s">
        <v>178</v>
      </c>
      <c r="F80" s="28">
        <f>+F79+F78</f>
        <v>9642.5</v>
      </c>
    </row>
  </sheetData>
  <mergeCells count="9">
    <mergeCell ref="D70:E70"/>
    <mergeCell ref="D71:E71"/>
    <mergeCell ref="D72:E72"/>
    <mergeCell ref="D57:E57"/>
    <mergeCell ref="D58:E58"/>
    <mergeCell ref="D59:E59"/>
    <mergeCell ref="D67:E67"/>
    <mergeCell ref="D68:E68"/>
    <mergeCell ref="D69:E69"/>
  </mergeCells>
  <pageMargins left="0.7" right="0.7" top="0.75" bottom="0.75" header="0.1" footer="0.3"/>
  <pageSetup orientation="portrait" verticalDpi="0" r:id="rId1"/>
  <headerFooter>
    <oddHeader>&amp;L&amp;"Arial,Bold"&amp;8 5:57 PM
&amp;"Arial,Bold"&amp;8 04/06/20
&amp;"Arial,Bold"&amp;8 &amp;C&amp;"Arial,Bold"&amp;12 Gold Mountain CSD
&amp;"Arial,Bold"&amp;14 Warrant Register
&amp;"Arial,Bold"&amp;10 March 2020</oddHeader>
    <oddFooter>&amp;R&amp;"Arial,Bold"&amp;8 Page &amp;P of &amp;N</oddFooter>
  </headerFooter>
  <drawing r:id="rId2"/>
  <legacyDrawing r:id="rId3"/>
  <controls>
    <mc:AlternateContent xmlns:mc="http://schemas.openxmlformats.org/markup-compatibility/2006">
      <mc:Choice Requires="x14">
        <control shapeId="1026" r:id="rId4" name="HEADER">
          <controlPr defaultSize="0" autoLine="0" r:id="rId5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1</xdr:col>
                <xdr:colOff>200025</xdr:colOff>
                <xdr:row>1</xdr:row>
                <xdr:rowOff>38100</xdr:rowOff>
              </to>
            </anchor>
          </controlPr>
        </control>
      </mc:Choice>
      <mc:Fallback>
        <control shapeId="1026" r:id="rId4" name="HEADER"/>
      </mc:Fallback>
    </mc:AlternateContent>
    <mc:AlternateContent xmlns:mc="http://schemas.openxmlformats.org/markup-compatibility/2006">
      <mc:Choice Requires="x14">
        <control shapeId="1025" r:id="rId6" name="FILTER">
          <controlPr defaultSize="0" autoLine="0" r:id="rId7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1</xdr:col>
                <xdr:colOff>200025</xdr:colOff>
                <xdr:row>1</xdr:row>
                <xdr:rowOff>38100</xdr:rowOff>
              </to>
            </anchor>
          </controlPr>
        </control>
      </mc:Choice>
      <mc:Fallback>
        <control shapeId="1025" r:id="rId6" name="FILTER"/>
      </mc:Fallback>
    </mc:AlternateContent>
  </control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Administrative mgr</dc:creator>
  <cp:lastModifiedBy>Administrative mgr</cp:lastModifiedBy>
  <dcterms:created xsi:type="dcterms:W3CDTF">2020-04-07T00:57:16Z</dcterms:created>
  <dcterms:modified xsi:type="dcterms:W3CDTF">2020-04-08T00:03:24Z</dcterms:modified>
</cp:coreProperties>
</file>