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SD Documents\Agenda &amp; Minutes\2021\April 19th, 2021\"/>
    </mc:Choice>
  </mc:AlternateContent>
  <xr:revisionPtr revIDLastSave="0" documentId="13_ncr:1_{B4A8ED63-8879-47C2-BC48-3017397D830B}" xr6:coauthVersionLast="46" xr6:coauthVersionMax="46" xr10:uidLastSave="{00000000-0000-0000-0000-000000000000}"/>
  <bookViews>
    <workbookView xWindow="-120" yWindow="-120" windowWidth="29040" windowHeight="15840" xr2:uid="{084C0BE8-EDE7-4082-BE87-33D80BB58C1D}"/>
  </bookViews>
  <sheets>
    <sheet name="Sheet1" sheetId="1" r:id="rId1"/>
  </sheets>
  <definedNames>
    <definedName name="_xlnm.Print_Titles" localSheetId="0">Sheet1!#REF!,Sheet1!$1:$1</definedName>
    <definedName name="QB_COLUMN_16" localSheetId="0" hidden="1">Sheet1!$E$1</definedName>
    <definedName name="QB_COLUMN_30" localSheetId="0" hidden="1">Sheet1!$F$1</definedName>
    <definedName name="QB_COLUMN_4" localSheetId="0" hidden="1">Sheet1!$A$1</definedName>
    <definedName name="QB_COLUMN_5" localSheetId="0" hidden="1">Sheet1!$B$1</definedName>
    <definedName name="QB_COLUMN_7" localSheetId="0" hidden="1">Sheet1!$C$1</definedName>
    <definedName name="QB_COLUMN_8" localSheetId="0" hidden="1">Sheet1!$D$1</definedName>
    <definedName name="QB_DATA_0" localSheetId="0" hidden="1">Sheet1!$2:$2,Sheet1!$3:$3,Sheet1!$4:$4,Sheet1!$5:$5,Sheet1!$6:$6,Sheet1!$7:$7,Sheet1!$8:$8,Sheet1!$9:$9,Sheet1!$10:$10,Sheet1!$11:$11,Sheet1!$12:$12,Sheet1!$13:$13,Sheet1!$14:$14,Sheet1!$15:$15,Sheet1!$16:$16,Sheet1!$17:$17</definedName>
    <definedName name="QB_DATA_1" localSheetId="0" hidden="1">Sheet1!$18:$18,Sheet1!$19:$19</definedName>
    <definedName name="QB_ROW_290" localSheetId="0" hidden="1">Sheet1!#REF!</definedName>
    <definedName name="QB_ROW_293" localSheetId="0" hidden="1">Sheet1!#REF!</definedName>
    <definedName name="QBCANSUPPORTUPDATE" localSheetId="0">TRUE</definedName>
    <definedName name="QBCOMPANYFILENAME" localSheetId="0">"C:\Users\Public\Documents\Intuit\GM CSD Water Sewer CURRENT.QBW"</definedName>
    <definedName name="QBENDDATE" localSheetId="0">20210331</definedName>
    <definedName name="QBHEADERSONSCREEN" localSheetId="0">FALSE</definedName>
    <definedName name="QBMETADATASIZE" localSheetId="0">7592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0</definedName>
    <definedName name="QBREPORTCOMPANYID" localSheetId="0">"f03ee4f3ab194996a7fadb689cb7c151"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0</definedName>
    <definedName name="QBREPORTSUBCOLAXIS" localSheetId="0">0</definedName>
    <definedName name="QBREPORTTYPE" localSheetId="0">208</definedName>
    <definedName name="QBROWHEADERS" localSheetId="0">1</definedName>
    <definedName name="QBSTARTDATE" localSheetId="0">20210301</definedName>
  </definedName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9" i="1" l="1"/>
  <c r="F41" i="1"/>
  <c r="F39" i="1"/>
  <c r="F20" i="1"/>
</calcChain>
</file>

<file path=xl/sharedStrings.xml><?xml version="1.0" encoding="utf-8"?>
<sst xmlns="http://schemas.openxmlformats.org/spreadsheetml/2006/main" count="159" uniqueCount="101">
  <si>
    <t>Date</t>
  </si>
  <si>
    <t>Num</t>
  </si>
  <si>
    <t>Name</t>
  </si>
  <si>
    <t>Memo</t>
  </si>
  <si>
    <t>Account</t>
  </si>
  <si>
    <t>Amount</t>
  </si>
  <si>
    <t>14698</t>
  </si>
  <si>
    <t>14699</t>
  </si>
  <si>
    <t>14700</t>
  </si>
  <si>
    <t>14701</t>
  </si>
  <si>
    <t>14702</t>
  </si>
  <si>
    <t>14703</t>
  </si>
  <si>
    <t>14704</t>
  </si>
  <si>
    <t>14705</t>
  </si>
  <si>
    <t>14706</t>
  </si>
  <si>
    <t>14707</t>
  </si>
  <si>
    <t>14708</t>
  </si>
  <si>
    <t>Streamline</t>
  </si>
  <si>
    <t>Plumas Sanitation, Inc</t>
  </si>
  <si>
    <t>Maureen Ford</t>
  </si>
  <si>
    <t>Country Breeze Cleaning</t>
  </si>
  <si>
    <t>Scott Tanner Business Equipment</t>
  </si>
  <si>
    <t>Plumas Sierra Telecommunications</t>
  </si>
  <si>
    <t>Verizon Wireless</t>
  </si>
  <si>
    <t>AT&amp;T</t>
  </si>
  <si>
    <t>Your H2O Pro</t>
  </si>
  <si>
    <t>Plumas Sierra REC</t>
  </si>
  <si>
    <t>Plumas Ace Hardware</t>
  </si>
  <si>
    <t>Website: Mar-Dec. 2021  - Memo: A8007-BA4-004</t>
  </si>
  <si>
    <t>Septic Tank Pumping: 289 Windsong</t>
  </si>
  <si>
    <t>April  Meeting Room Rent</t>
  </si>
  <si>
    <t>April Office Space Rent</t>
  </si>
  <si>
    <t>April Small Office Rent</t>
  </si>
  <si>
    <t>Kerosene thru February 12th</t>
  </si>
  <si>
    <t>Electric Usage: Jan 30th - Feb. 27th</t>
  </si>
  <si>
    <t>Monthly Cleaning of Office x2 - February 2021</t>
  </si>
  <si>
    <t>February/March  Copier Services</t>
  </si>
  <si>
    <t>Internet: February  2021</t>
  </si>
  <si>
    <t>Skyler Cell Phone</t>
  </si>
  <si>
    <t>Telephone</t>
  </si>
  <si>
    <t>INV# 2866 - Well 37: Pump Install</t>
  </si>
  <si>
    <t>Booster Stations Electric</t>
  </si>
  <si>
    <t>Wells Electric</t>
  </si>
  <si>
    <t>Leachfield Electric</t>
  </si>
  <si>
    <t>Caster stem ace pack. cutoff whell, ground wheel, spray, flush mount outlet, misc</t>
  </si>
  <si>
    <t>Misc Hardware, spray, mason wheel, masking tape, towels &amp; gloves misc.</t>
  </si>
  <si>
    <t>7061-5 · Professional Services - Other</t>
  </si>
  <si>
    <t>7209-5 · Septic Pumping</t>
  </si>
  <si>
    <t>7048-2 · Rent  Admin.</t>
  </si>
  <si>
    <t>7049 · Utilities</t>
  </si>
  <si>
    <t>7051 · Communications</t>
  </si>
  <si>
    <t>2411-6 · Well 37</t>
  </si>
  <si>
    <t>72031.2 · Electric</t>
  </si>
  <si>
    <t>72032.3 · Electric</t>
  </si>
  <si>
    <t>72032.7 · Leachfield Electric</t>
  </si>
  <si>
    <t>7202 · Maintenance-Structure &amp; Grounds</t>
  </si>
  <si>
    <t>7210-1 · Equipment &amp; Tools</t>
  </si>
  <si>
    <t>March Total:</t>
  </si>
  <si>
    <t>E-pay</t>
  </si>
  <si>
    <t>Employment Development Dept</t>
  </si>
  <si>
    <t>Semi - Weekly State Tax Deposits</t>
  </si>
  <si>
    <t>United States Treasury</t>
  </si>
  <si>
    <t>Semi - Weekly Federal Tax Deposits</t>
  </si>
  <si>
    <t>DD2252</t>
  </si>
  <si>
    <t>Allingham, Kelsey L</t>
  </si>
  <si>
    <t>Direct Deposit for pay period 2/21/21 - 3/6/21</t>
  </si>
  <si>
    <t>DD2253</t>
  </si>
  <si>
    <t>Allingham, Skyler R</t>
  </si>
  <si>
    <t>DD2254</t>
  </si>
  <si>
    <t>Bradley, Tiana</t>
  </si>
  <si>
    <t>DD2255</t>
  </si>
  <si>
    <t>Corbridge, Wyatt K.</t>
  </si>
  <si>
    <t>DD2256</t>
  </si>
  <si>
    <t>McLaughlin, Richard K.</t>
  </si>
  <si>
    <t>DD2257</t>
  </si>
  <si>
    <t>Robinson, William</t>
  </si>
  <si>
    <t>DD2258</t>
  </si>
  <si>
    <t>Direct Deposit for pay period 3/7/21 - 3/20/21</t>
  </si>
  <si>
    <t>DD2259</t>
  </si>
  <si>
    <t>DD2260</t>
  </si>
  <si>
    <t>DD2261</t>
  </si>
  <si>
    <t>DD2262</t>
  </si>
  <si>
    <t>DD2263</t>
  </si>
  <si>
    <t>March Payroll Total:</t>
  </si>
  <si>
    <t>Payroll</t>
  </si>
  <si>
    <t>March W/S Warrant Register Total:</t>
  </si>
  <si>
    <t>Fire Fund</t>
  </si>
  <si>
    <t>1281</t>
  </si>
  <si>
    <t>Glasses, Rubber Plug, nut lock, fluish mount, wire, stroke oil, misc.</t>
  </si>
  <si>
    <t>7250-2 · Hazardous Fuel Program</t>
  </si>
  <si>
    <t>1282</t>
  </si>
  <si>
    <t>Jefferson Supply Co.</t>
  </si>
  <si>
    <t>Fire hose hookup - Well 17 materials</t>
  </si>
  <si>
    <t>1283</t>
  </si>
  <si>
    <t>Kyle Felker Consulting</t>
  </si>
  <si>
    <t>HFR - Program Management Consultant</t>
  </si>
  <si>
    <t>7250-6 · Hazardous Fuel Management</t>
  </si>
  <si>
    <t>1284</t>
  </si>
  <si>
    <t>Portola Motor Parts</t>
  </si>
  <si>
    <t>HFR Supplies</t>
  </si>
  <si>
    <t>March Fire Fund 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</si>
</sst>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mm/dd/yyyy"/>
    <numFmt numFmtId="165" formatCode="#,##0.00;\-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164" fontId="2" fillId="0" borderId="0" xfId="0" applyNumberFormat="1" applyFont="1" applyAlignment="1">
      <alignment wrapText="1"/>
    </xf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NumberFormat="1" applyAlignment="1">
      <alignment wrapText="1"/>
    </xf>
    <xf numFmtId="49" fontId="2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>
      <alignment wrapText="1"/>
    </xf>
    <xf numFmtId="44" fontId="3" fillId="0" borderId="1" xfId="1" applyFont="1" applyBorder="1" applyAlignment="1">
      <alignment wrapText="1"/>
    </xf>
    <xf numFmtId="49" fontId="2" fillId="0" borderId="0" xfId="0" applyNumberFormat="1" applyFont="1" applyAlignment="1">
      <alignment horizontal="center" wrapText="1"/>
    </xf>
    <xf numFmtId="0" fontId="0" fillId="0" borderId="0" xfId="0" applyAlignment="1">
      <alignment horizontal="center"/>
    </xf>
    <xf numFmtId="165" fontId="0" fillId="0" borderId="0" xfId="0" applyNumberFormat="1"/>
    <xf numFmtId="164" fontId="2" fillId="0" borderId="0" xfId="0" applyNumberFormat="1" applyFont="1"/>
    <xf numFmtId="49" fontId="2" fillId="0" borderId="0" xfId="0" applyNumberFormat="1" applyFont="1"/>
    <xf numFmtId="165" fontId="2" fillId="0" borderId="0" xfId="0" applyNumberFormat="1" applyFont="1"/>
    <xf numFmtId="0" fontId="2" fillId="0" borderId="0" xfId="0" applyFont="1"/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/>
    <xf numFmtId="49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/>
    <xf numFmtId="49" fontId="3" fillId="0" borderId="1" xfId="0" applyNumberFormat="1" applyFont="1" applyBorder="1"/>
    <xf numFmtId="49" fontId="3" fillId="0" borderId="1" xfId="0" applyNumberFormat="1" applyFont="1" applyBorder="1" applyAlignment="1">
      <alignment horizontal="left"/>
    </xf>
    <xf numFmtId="44" fontId="3" fillId="0" borderId="1" xfId="1" applyFont="1" applyBorder="1"/>
    <xf numFmtId="44" fontId="2" fillId="0" borderId="0" xfId="1" applyFont="1" applyAlignment="1">
      <alignment wrapText="1"/>
    </xf>
    <xf numFmtId="44" fontId="4" fillId="0" borderId="0" xfId="0" applyNumberFormat="1" applyFont="1" applyAlignment="1">
      <alignment wrapText="1"/>
    </xf>
    <xf numFmtId="44" fontId="2" fillId="0" borderId="0" xfId="1" applyFont="1"/>
    <xf numFmtId="0" fontId="4" fillId="0" borderId="0" xfId="0" applyNumberFormat="1" applyFont="1" applyAlignment="1">
      <alignment horizont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333375</xdr:colOff>
          <xdr:row>1</xdr:row>
          <xdr:rowOff>38100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333375</xdr:colOff>
          <xdr:row>1</xdr:row>
          <xdr:rowOff>38100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D0A00-C1E0-48FF-A26E-C8F40D083A68}">
  <sheetPr codeName="Sheet1"/>
  <dimension ref="A1:G49"/>
  <sheetViews>
    <sheetView tabSelected="1" zoomScale="148" zoomScaleNormal="148" workbookViewId="0">
      <pane xSplit="1" ySplit="1" topLeftCell="B28" activePane="bottomRight" state="frozenSplit"/>
      <selection pane="topRight" activeCell="B1" sqref="B1"/>
      <selection pane="bottomLeft" activeCell="A2" sqref="A2"/>
      <selection pane="bottomRight" activeCell="D36" sqref="D36:E36"/>
    </sheetView>
  </sheetViews>
  <sheetFormatPr defaultRowHeight="15" x14ac:dyDescent="0.25"/>
  <cols>
    <col min="1" max="1" width="8.7109375" style="6" bestFit="1" customWidth="1"/>
    <col min="2" max="2" width="5.28515625" style="6" bestFit="1" customWidth="1"/>
    <col min="3" max="3" width="25.140625" style="6" bestFit="1" customWidth="1"/>
    <col min="4" max="4" width="30.7109375" style="6" customWidth="1"/>
    <col min="5" max="5" width="30.140625" style="6" bestFit="1" customWidth="1"/>
    <col min="6" max="6" width="12.42578125" style="6" bestFit="1" customWidth="1"/>
    <col min="7" max="16384" width="9.140625" style="2"/>
  </cols>
  <sheetData>
    <row r="1" spans="1:6" s="1" customFormat="1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</row>
    <row r="2" spans="1:6" ht="23.25" x14ac:dyDescent="0.25">
      <c r="A2" s="8">
        <v>44267</v>
      </c>
      <c r="B2" s="9" t="s">
        <v>6</v>
      </c>
      <c r="C2" s="9" t="s">
        <v>17</v>
      </c>
      <c r="D2" s="9" t="s">
        <v>28</v>
      </c>
      <c r="E2" s="9" t="s">
        <v>46</v>
      </c>
      <c r="F2" s="10">
        <v>75</v>
      </c>
    </row>
    <row r="3" spans="1:6" x14ac:dyDescent="0.25">
      <c r="A3" s="8">
        <v>44267</v>
      </c>
      <c r="B3" s="9" t="s">
        <v>7</v>
      </c>
      <c r="C3" s="9" t="s">
        <v>18</v>
      </c>
      <c r="D3" s="9" t="s">
        <v>29</v>
      </c>
      <c r="E3" s="9" t="s">
        <v>47</v>
      </c>
      <c r="F3" s="10">
        <v>430</v>
      </c>
    </row>
    <row r="4" spans="1:6" x14ac:dyDescent="0.25">
      <c r="A4" s="8">
        <v>44267</v>
      </c>
      <c r="B4" s="9" t="s">
        <v>8</v>
      </c>
      <c r="C4" s="9" t="s">
        <v>19</v>
      </c>
      <c r="D4" s="9" t="s">
        <v>30</v>
      </c>
      <c r="E4" s="9" t="s">
        <v>48</v>
      </c>
      <c r="F4" s="10">
        <v>270</v>
      </c>
    </row>
    <row r="5" spans="1:6" x14ac:dyDescent="0.25">
      <c r="A5" s="8">
        <v>44267</v>
      </c>
      <c r="B5" s="9" t="s">
        <v>8</v>
      </c>
      <c r="C5" s="9" t="s">
        <v>19</v>
      </c>
      <c r="D5" s="9" t="s">
        <v>31</v>
      </c>
      <c r="E5" s="9" t="s">
        <v>48</v>
      </c>
      <c r="F5" s="10">
        <v>595</v>
      </c>
    </row>
    <row r="6" spans="1:6" x14ac:dyDescent="0.25">
      <c r="A6" s="8">
        <v>44267</v>
      </c>
      <c r="B6" s="9" t="s">
        <v>8</v>
      </c>
      <c r="C6" s="9" t="s">
        <v>19</v>
      </c>
      <c r="D6" s="9" t="s">
        <v>32</v>
      </c>
      <c r="E6" s="9" t="s">
        <v>48</v>
      </c>
      <c r="F6" s="10">
        <v>145</v>
      </c>
    </row>
    <row r="7" spans="1:6" x14ac:dyDescent="0.25">
      <c r="A7" s="8">
        <v>44267</v>
      </c>
      <c r="B7" s="9" t="s">
        <v>8</v>
      </c>
      <c r="C7" s="9" t="s">
        <v>19</v>
      </c>
      <c r="D7" s="9" t="s">
        <v>33</v>
      </c>
      <c r="E7" s="9" t="s">
        <v>49</v>
      </c>
      <c r="F7" s="10">
        <v>73.58</v>
      </c>
    </row>
    <row r="8" spans="1:6" x14ac:dyDescent="0.25">
      <c r="A8" s="8">
        <v>44267</v>
      </c>
      <c r="B8" s="9" t="s">
        <v>8</v>
      </c>
      <c r="C8" s="9" t="s">
        <v>19</v>
      </c>
      <c r="D8" s="9" t="s">
        <v>34</v>
      </c>
      <c r="E8" s="9" t="s">
        <v>49</v>
      </c>
      <c r="F8" s="10">
        <v>107.46</v>
      </c>
    </row>
    <row r="9" spans="1:6" ht="23.25" x14ac:dyDescent="0.25">
      <c r="A9" s="8">
        <v>44267</v>
      </c>
      <c r="B9" s="9" t="s">
        <v>9</v>
      </c>
      <c r="C9" s="9" t="s">
        <v>20</v>
      </c>
      <c r="D9" s="9" t="s">
        <v>35</v>
      </c>
      <c r="E9" s="9" t="s">
        <v>46</v>
      </c>
      <c r="F9" s="10">
        <v>80</v>
      </c>
    </row>
    <row r="10" spans="1:6" x14ac:dyDescent="0.25">
      <c r="A10" s="8">
        <v>44267</v>
      </c>
      <c r="B10" s="9" t="s">
        <v>10</v>
      </c>
      <c r="C10" s="9" t="s">
        <v>21</v>
      </c>
      <c r="D10" s="9" t="s">
        <v>36</v>
      </c>
      <c r="E10" s="9" t="s">
        <v>46</v>
      </c>
      <c r="F10" s="10">
        <v>123.34</v>
      </c>
    </row>
    <row r="11" spans="1:6" x14ac:dyDescent="0.25">
      <c r="A11" s="8">
        <v>44267</v>
      </c>
      <c r="B11" s="9" t="s">
        <v>11</v>
      </c>
      <c r="C11" s="9" t="s">
        <v>22</v>
      </c>
      <c r="D11" s="9" t="s">
        <v>37</v>
      </c>
      <c r="E11" s="9" t="s">
        <v>50</v>
      </c>
      <c r="F11" s="10">
        <v>109</v>
      </c>
    </row>
    <row r="12" spans="1:6" x14ac:dyDescent="0.25">
      <c r="A12" s="8">
        <v>44267</v>
      </c>
      <c r="B12" s="9" t="s">
        <v>12</v>
      </c>
      <c r="C12" s="9" t="s">
        <v>23</v>
      </c>
      <c r="D12" s="9" t="s">
        <v>38</v>
      </c>
      <c r="E12" s="9" t="s">
        <v>50</v>
      </c>
      <c r="F12" s="10">
        <v>51.75</v>
      </c>
    </row>
    <row r="13" spans="1:6" x14ac:dyDescent="0.25">
      <c r="A13" s="8">
        <v>44267</v>
      </c>
      <c r="B13" s="9" t="s">
        <v>13</v>
      </c>
      <c r="C13" s="9" t="s">
        <v>24</v>
      </c>
      <c r="D13" s="9" t="s">
        <v>39</v>
      </c>
      <c r="E13" s="9" t="s">
        <v>50</v>
      </c>
      <c r="F13" s="10">
        <v>135.38</v>
      </c>
    </row>
    <row r="14" spans="1:6" x14ac:dyDescent="0.25">
      <c r="A14" s="8">
        <v>44267</v>
      </c>
      <c r="B14" s="9" t="s">
        <v>14</v>
      </c>
      <c r="C14" s="9" t="s">
        <v>25</v>
      </c>
      <c r="D14" s="9" t="s">
        <v>40</v>
      </c>
      <c r="E14" s="9" t="s">
        <v>51</v>
      </c>
      <c r="F14" s="10">
        <v>16500</v>
      </c>
    </row>
    <row r="15" spans="1:6" x14ac:dyDescent="0.25">
      <c r="A15" s="8">
        <v>44267</v>
      </c>
      <c r="B15" s="9" t="s">
        <v>15</v>
      </c>
      <c r="C15" s="9" t="s">
        <v>26</v>
      </c>
      <c r="D15" s="9" t="s">
        <v>41</v>
      </c>
      <c r="E15" s="9" t="s">
        <v>52</v>
      </c>
      <c r="F15" s="10">
        <v>1740.63</v>
      </c>
    </row>
    <row r="16" spans="1:6" x14ac:dyDescent="0.25">
      <c r="A16" s="8">
        <v>44267</v>
      </c>
      <c r="B16" s="9" t="s">
        <v>15</v>
      </c>
      <c r="C16" s="9" t="s">
        <v>26</v>
      </c>
      <c r="D16" s="9" t="s">
        <v>42</v>
      </c>
      <c r="E16" s="9" t="s">
        <v>53</v>
      </c>
      <c r="F16" s="10">
        <v>777.88</v>
      </c>
    </row>
    <row r="17" spans="1:7" x14ac:dyDescent="0.25">
      <c r="A17" s="8">
        <v>44267</v>
      </c>
      <c r="B17" s="9" t="s">
        <v>15</v>
      </c>
      <c r="C17" s="9" t="s">
        <v>26</v>
      </c>
      <c r="D17" s="9" t="s">
        <v>43</v>
      </c>
      <c r="E17" s="9" t="s">
        <v>54</v>
      </c>
      <c r="F17" s="10">
        <v>95.76</v>
      </c>
    </row>
    <row r="18" spans="1:7" ht="34.5" x14ac:dyDescent="0.25">
      <c r="A18" s="8">
        <v>44267</v>
      </c>
      <c r="B18" s="9" t="s">
        <v>16</v>
      </c>
      <c r="C18" s="9" t="s">
        <v>27</v>
      </c>
      <c r="D18" s="9" t="s">
        <v>44</v>
      </c>
      <c r="E18" s="9" t="s">
        <v>55</v>
      </c>
      <c r="F18" s="10">
        <v>127.59</v>
      </c>
    </row>
    <row r="19" spans="1:7" ht="23.25" x14ac:dyDescent="0.25">
      <c r="A19" s="8">
        <v>44267</v>
      </c>
      <c r="B19" s="9" t="s">
        <v>16</v>
      </c>
      <c r="C19" s="9" t="s">
        <v>27</v>
      </c>
      <c r="D19" s="9" t="s">
        <v>45</v>
      </c>
      <c r="E19" s="9" t="s">
        <v>56</v>
      </c>
      <c r="F19" s="10">
        <v>83.63</v>
      </c>
    </row>
    <row r="20" spans="1:7" s="5" customFormat="1" ht="14.25" customHeight="1" x14ac:dyDescent="0.2">
      <c r="A20" s="3"/>
      <c r="B20" s="4"/>
      <c r="C20" s="4"/>
      <c r="D20" s="4"/>
      <c r="E20" s="11" t="s">
        <v>57</v>
      </c>
      <c r="F20" s="26">
        <f>SUM(F2:F19)</f>
        <v>21521.000000000004</v>
      </c>
    </row>
    <row r="21" spans="1:7" x14ac:dyDescent="0.25">
      <c r="A21" s="6" t="s">
        <v>84</v>
      </c>
    </row>
    <row r="22" spans="1:7" x14ac:dyDescent="0.25">
      <c r="A22" s="20" t="s">
        <v>0</v>
      </c>
      <c r="B22" s="20" t="s">
        <v>1</v>
      </c>
      <c r="C22" s="20" t="s">
        <v>2</v>
      </c>
      <c r="D22" s="21" t="s">
        <v>3</v>
      </c>
      <c r="E22" s="21"/>
      <c r="F22" s="20" t="s">
        <v>5</v>
      </c>
      <c r="G22" s="12"/>
    </row>
    <row r="23" spans="1:7" x14ac:dyDescent="0.25">
      <c r="A23" s="22">
        <v>44265</v>
      </c>
      <c r="B23" s="23" t="s">
        <v>58</v>
      </c>
      <c r="C23" s="23" t="s">
        <v>59</v>
      </c>
      <c r="D23" s="24" t="s">
        <v>60</v>
      </c>
      <c r="E23" s="24"/>
      <c r="F23" s="25">
        <v>531.76</v>
      </c>
      <c r="G23"/>
    </row>
    <row r="24" spans="1:7" x14ac:dyDescent="0.25">
      <c r="A24" s="22">
        <v>44265</v>
      </c>
      <c r="B24" s="23" t="s">
        <v>58</v>
      </c>
      <c r="C24" s="23" t="s">
        <v>61</v>
      </c>
      <c r="D24" s="24" t="s">
        <v>62</v>
      </c>
      <c r="E24" s="24"/>
      <c r="F24" s="25">
        <v>2499.54</v>
      </c>
      <c r="G24"/>
    </row>
    <row r="25" spans="1:7" x14ac:dyDescent="0.25">
      <c r="A25" s="22">
        <v>44267</v>
      </c>
      <c r="B25" s="23" t="s">
        <v>63</v>
      </c>
      <c r="C25" s="23" t="s">
        <v>64</v>
      </c>
      <c r="D25" s="24" t="s">
        <v>65</v>
      </c>
      <c r="E25" s="24"/>
      <c r="F25" s="25">
        <v>1609.33</v>
      </c>
      <c r="G25"/>
    </row>
    <row r="26" spans="1:7" x14ac:dyDescent="0.25">
      <c r="A26" s="22">
        <v>44267</v>
      </c>
      <c r="B26" s="23" t="s">
        <v>66</v>
      </c>
      <c r="C26" s="23" t="s">
        <v>67</v>
      </c>
      <c r="D26" s="24" t="s">
        <v>65</v>
      </c>
      <c r="E26" s="24"/>
      <c r="F26" s="25">
        <v>2974.37</v>
      </c>
      <c r="G26" s="13"/>
    </row>
    <row r="27" spans="1:7" x14ac:dyDescent="0.25">
      <c r="A27" s="22">
        <v>44267</v>
      </c>
      <c r="B27" s="23" t="s">
        <v>68</v>
      </c>
      <c r="C27" s="23" t="s">
        <v>69</v>
      </c>
      <c r="D27" s="24" t="s">
        <v>65</v>
      </c>
      <c r="E27" s="24"/>
      <c r="F27" s="25">
        <v>1978.19</v>
      </c>
      <c r="G27"/>
    </row>
    <row r="28" spans="1:7" x14ac:dyDescent="0.25">
      <c r="A28" s="22">
        <v>44267</v>
      </c>
      <c r="B28" s="23" t="s">
        <v>70</v>
      </c>
      <c r="C28" s="23" t="s">
        <v>71</v>
      </c>
      <c r="D28" s="24" t="s">
        <v>65</v>
      </c>
      <c r="E28" s="24"/>
      <c r="F28" s="25">
        <v>1244.94</v>
      </c>
      <c r="G28"/>
    </row>
    <row r="29" spans="1:7" x14ac:dyDescent="0.25">
      <c r="A29" s="22">
        <v>44267</v>
      </c>
      <c r="B29" s="23" t="s">
        <v>72</v>
      </c>
      <c r="C29" s="23" t="s">
        <v>73</v>
      </c>
      <c r="D29" s="24" t="s">
        <v>65</v>
      </c>
      <c r="E29" s="24"/>
      <c r="F29" s="25">
        <v>782.05</v>
      </c>
      <c r="G29"/>
    </row>
    <row r="30" spans="1:7" x14ac:dyDescent="0.25">
      <c r="A30" s="22">
        <v>44267</v>
      </c>
      <c r="B30" s="23" t="s">
        <v>74</v>
      </c>
      <c r="C30" s="23" t="s">
        <v>75</v>
      </c>
      <c r="D30" s="24" t="s">
        <v>65</v>
      </c>
      <c r="E30" s="24"/>
      <c r="F30" s="25">
        <v>346.36</v>
      </c>
      <c r="G30"/>
    </row>
    <row r="31" spans="1:7" x14ac:dyDescent="0.25">
      <c r="A31" s="22">
        <v>44279</v>
      </c>
      <c r="B31" s="23" t="s">
        <v>58</v>
      </c>
      <c r="C31" s="23" t="s">
        <v>59</v>
      </c>
      <c r="D31" s="24" t="s">
        <v>60</v>
      </c>
      <c r="E31" s="24"/>
      <c r="F31" s="25">
        <v>545.37</v>
      </c>
      <c r="G31"/>
    </row>
    <row r="32" spans="1:7" x14ac:dyDescent="0.25">
      <c r="A32" s="22">
        <v>44279</v>
      </c>
      <c r="B32" s="23" t="s">
        <v>58</v>
      </c>
      <c r="C32" s="23" t="s">
        <v>61</v>
      </c>
      <c r="D32" s="24" t="s">
        <v>62</v>
      </c>
      <c r="E32" s="24"/>
      <c r="F32" s="25">
        <v>2555.2199999999998</v>
      </c>
      <c r="G32"/>
    </row>
    <row r="33" spans="1:7" x14ac:dyDescent="0.25">
      <c r="A33" s="22">
        <v>44281</v>
      </c>
      <c r="B33" s="23" t="s">
        <v>76</v>
      </c>
      <c r="C33" s="23" t="s">
        <v>64</v>
      </c>
      <c r="D33" s="24" t="s">
        <v>77</v>
      </c>
      <c r="E33" s="24"/>
      <c r="F33" s="25">
        <v>1537.96</v>
      </c>
      <c r="G33"/>
    </row>
    <row r="34" spans="1:7" x14ac:dyDescent="0.25">
      <c r="A34" s="22">
        <v>44281</v>
      </c>
      <c r="B34" s="23" t="s">
        <v>78</v>
      </c>
      <c r="C34" s="23" t="s">
        <v>67</v>
      </c>
      <c r="D34" s="24" t="s">
        <v>77</v>
      </c>
      <c r="E34" s="24"/>
      <c r="F34" s="25">
        <v>2809.72</v>
      </c>
      <c r="G34" s="13"/>
    </row>
    <row r="35" spans="1:7" x14ac:dyDescent="0.25">
      <c r="A35" s="22">
        <v>44281</v>
      </c>
      <c r="B35" s="23" t="s">
        <v>79</v>
      </c>
      <c r="C35" s="23" t="s">
        <v>69</v>
      </c>
      <c r="D35" s="24" t="s">
        <v>77</v>
      </c>
      <c r="E35" s="24"/>
      <c r="F35" s="25">
        <v>2172.09</v>
      </c>
      <c r="G35"/>
    </row>
    <row r="36" spans="1:7" x14ac:dyDescent="0.25">
      <c r="A36" s="22">
        <v>44281</v>
      </c>
      <c r="B36" s="23" t="s">
        <v>80</v>
      </c>
      <c r="C36" s="23" t="s">
        <v>71</v>
      </c>
      <c r="D36" s="24" t="s">
        <v>77</v>
      </c>
      <c r="E36" s="24"/>
      <c r="F36" s="25">
        <v>1194.92</v>
      </c>
      <c r="G36"/>
    </row>
    <row r="37" spans="1:7" x14ac:dyDescent="0.25">
      <c r="A37" s="22">
        <v>44281</v>
      </c>
      <c r="B37" s="23" t="s">
        <v>81</v>
      </c>
      <c r="C37" s="23" t="s">
        <v>73</v>
      </c>
      <c r="D37" s="24" t="s">
        <v>77</v>
      </c>
      <c r="E37" s="24"/>
      <c r="F37" s="25">
        <v>1007.43</v>
      </c>
      <c r="G37"/>
    </row>
    <row r="38" spans="1:7" x14ac:dyDescent="0.25">
      <c r="A38" s="22">
        <v>44281</v>
      </c>
      <c r="B38" s="23" t="s">
        <v>82</v>
      </c>
      <c r="C38" s="23" t="s">
        <v>75</v>
      </c>
      <c r="D38" s="24" t="s">
        <v>77</v>
      </c>
      <c r="E38" s="24"/>
      <c r="F38" s="25">
        <v>252.4</v>
      </c>
      <c r="G38"/>
    </row>
    <row r="39" spans="1:7" x14ac:dyDescent="0.25">
      <c r="A39" s="14"/>
      <c r="B39" s="15"/>
      <c r="C39" s="15"/>
      <c r="D39" s="19"/>
      <c r="E39" s="18" t="s">
        <v>83</v>
      </c>
      <c r="F39" s="16">
        <f>SUM(F23:F38)</f>
        <v>24041.65</v>
      </c>
      <c r="G39" s="17"/>
    </row>
    <row r="41" spans="1:7" x14ac:dyDescent="0.25">
      <c r="E41" s="29" t="s">
        <v>85</v>
      </c>
      <c r="F41" s="27">
        <f>+F39+F20</f>
        <v>45562.650000000009</v>
      </c>
    </row>
    <row r="43" spans="1:7" x14ac:dyDescent="0.25">
      <c r="A43" t="s">
        <v>86</v>
      </c>
      <c r="B43"/>
      <c r="C43"/>
      <c r="D43"/>
      <c r="E43"/>
      <c r="F43"/>
    </row>
    <row r="44" spans="1:7" x14ac:dyDescent="0.25">
      <c r="A44" s="7" t="s">
        <v>0</v>
      </c>
      <c r="B44" s="7" t="s">
        <v>1</v>
      </c>
      <c r="C44" s="7" t="s">
        <v>2</v>
      </c>
      <c r="D44" s="7" t="s">
        <v>3</v>
      </c>
      <c r="E44" s="7" t="s">
        <v>4</v>
      </c>
      <c r="F44" s="7" t="s">
        <v>5</v>
      </c>
    </row>
    <row r="45" spans="1:7" ht="23.25" x14ac:dyDescent="0.25">
      <c r="A45" s="8">
        <v>44267</v>
      </c>
      <c r="B45" s="9" t="s">
        <v>87</v>
      </c>
      <c r="C45" s="9" t="s">
        <v>27</v>
      </c>
      <c r="D45" s="9" t="s">
        <v>88</v>
      </c>
      <c r="E45" s="9" t="s">
        <v>89</v>
      </c>
      <c r="F45" s="10">
        <v>135.65</v>
      </c>
    </row>
    <row r="46" spans="1:7" x14ac:dyDescent="0.25">
      <c r="A46" s="8">
        <v>44267</v>
      </c>
      <c r="B46" s="9" t="s">
        <v>90</v>
      </c>
      <c r="C46" s="9" t="s">
        <v>91</v>
      </c>
      <c r="D46" s="9" t="s">
        <v>92</v>
      </c>
      <c r="E46" s="9" t="s">
        <v>89</v>
      </c>
      <c r="F46" s="10">
        <v>20.27</v>
      </c>
    </row>
    <row r="47" spans="1:7" x14ac:dyDescent="0.25">
      <c r="A47" s="8">
        <v>44267</v>
      </c>
      <c r="B47" s="9" t="s">
        <v>93</v>
      </c>
      <c r="C47" s="9" t="s">
        <v>94</v>
      </c>
      <c r="D47" s="9" t="s">
        <v>95</v>
      </c>
      <c r="E47" s="9" t="s">
        <v>96</v>
      </c>
      <c r="F47" s="10">
        <v>300</v>
      </c>
    </row>
    <row r="48" spans="1:7" x14ac:dyDescent="0.25">
      <c r="A48" s="8">
        <v>44267</v>
      </c>
      <c r="B48" s="9" t="s">
        <v>97</v>
      </c>
      <c r="C48" s="9" t="s">
        <v>98</v>
      </c>
      <c r="D48" s="9" t="s">
        <v>99</v>
      </c>
      <c r="E48" s="9" t="s">
        <v>89</v>
      </c>
      <c r="F48" s="10">
        <v>15.45</v>
      </c>
    </row>
    <row r="49" spans="1:6" x14ac:dyDescent="0.25">
      <c r="A49" s="14"/>
      <c r="B49" s="15"/>
      <c r="C49" s="15"/>
      <c r="D49" s="15"/>
      <c r="E49" s="18" t="s">
        <v>100</v>
      </c>
      <c r="F49" s="28">
        <f>SUM(F45:F48)</f>
        <v>471.37</v>
      </c>
    </row>
  </sheetData>
  <mergeCells count="17">
    <mergeCell ref="D34:E34"/>
    <mergeCell ref="D35:E35"/>
    <mergeCell ref="D36:E36"/>
    <mergeCell ref="D37:E37"/>
    <mergeCell ref="D38:E38"/>
    <mergeCell ref="D28:E28"/>
    <mergeCell ref="D29:E29"/>
    <mergeCell ref="D30:E30"/>
    <mergeCell ref="D31:E31"/>
    <mergeCell ref="D32:E32"/>
    <mergeCell ref="D33:E33"/>
    <mergeCell ref="D22:E22"/>
    <mergeCell ref="D23:E23"/>
    <mergeCell ref="D24:E24"/>
    <mergeCell ref="D25:E25"/>
    <mergeCell ref="D26:E26"/>
    <mergeCell ref="D27:E27"/>
  </mergeCells>
  <pageMargins left="0.7" right="0.7" top="0.75" bottom="0.75" header="0.1" footer="0.3"/>
  <pageSetup orientation="portrait" verticalDpi="0" r:id="rId1"/>
  <headerFooter>
    <oddHeader>&amp;L&amp;"Arial,Bold"&amp;8 1:33 PM
&amp;"Arial,Bold"&amp;8 04/12/21
&amp;"Arial,Bold"&amp;8 &amp;C&amp;"Arial,Bold"&amp;12 Gold Mountain CSD
&amp;"Arial,Bold"&amp;14 Warrant Register
&amp;"Arial,Bold"&amp;10 March 2021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5" r:id="rId4" name="FILT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333375</xdr:colOff>
                <xdr:row>1</xdr:row>
                <xdr:rowOff>38100</xdr:rowOff>
              </to>
            </anchor>
          </controlPr>
        </control>
      </mc:Choice>
      <mc:Fallback>
        <control shapeId="1025" r:id="rId4" name="FILTER"/>
      </mc:Fallback>
    </mc:AlternateContent>
    <mc:AlternateContent xmlns:mc="http://schemas.openxmlformats.org/markup-compatibility/2006">
      <mc:Choice Requires="x14">
        <control shapeId="1026" r:id="rId6" name="HEAD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333375</xdr:colOff>
                <xdr:row>1</xdr:row>
                <xdr:rowOff>38100</xdr:rowOff>
              </to>
            </anchor>
          </controlPr>
        </control>
      </mc:Choice>
      <mc:Fallback>
        <control shapeId="1026" r:id="rId6" name="HEAD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2021-04-12T20:33:36Z</dcterms:created>
  <dcterms:modified xsi:type="dcterms:W3CDTF">2021-04-12T22:57:30Z</dcterms:modified>
</cp:coreProperties>
</file>