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SD Documents\Financials\2021-22\July &amp; August 2021\"/>
    </mc:Choice>
  </mc:AlternateContent>
  <xr:revisionPtr revIDLastSave="0" documentId="8_{6B6E1B6A-4726-4686-BABF-166A8DFA3555}" xr6:coauthVersionLast="47" xr6:coauthVersionMax="47" xr10:uidLastSave="{00000000-0000-0000-0000-000000000000}"/>
  <bookViews>
    <workbookView xWindow="1170" yWindow="1170" windowWidth="21600" windowHeight="11385" xr2:uid="{C33515F7-3486-4519-8B71-66C0A766517C}"/>
  </bookViews>
  <sheets>
    <sheet name="Sheet1" sheetId="1" r:id="rId1"/>
  </sheets>
  <definedNames>
    <definedName name="_xlnm.Print_Titles" localSheetId="0">Sheet1!$A:$E,Sheet1!$1:$1</definedName>
    <definedName name="QB_COLUMN_29" localSheetId="0" hidden="1">Sheet1!$F$1</definedName>
    <definedName name="QB_DATA_0" localSheetId="0" hidden="1">Sheet1!$3:$3,Sheet1!$6:$6,Sheet1!$7:$7,Sheet1!$8:$8,Sheet1!$9:$9,Sheet1!$12:$12,Sheet1!$13:$13,Sheet1!$14:$14,Sheet1!$17:$17</definedName>
    <definedName name="QB_FORMULA_0" localSheetId="0" hidden="1">Sheet1!$F$10,Sheet1!$F$15,Sheet1!$F$16,Sheet1!$F$18</definedName>
    <definedName name="QB_ROW_17231" localSheetId="0" hidden="1">Sheet1!$D$3</definedName>
    <definedName name="QB_ROW_176240" localSheetId="0" hidden="1">Sheet1!$E$6</definedName>
    <definedName name="QB_ROW_233240" localSheetId="0" hidden="1">Sheet1!$E$8</definedName>
    <definedName name="QB_ROW_280230" localSheetId="0" hidden="1">Sheet1!$D$14</definedName>
    <definedName name="QB_ROW_3240" localSheetId="0" hidden="1">Sheet1!$E$9</definedName>
    <definedName name="QB_ROW_332230" localSheetId="0" hidden="1">Sheet1!$D$12</definedName>
    <definedName name="QB_ROW_347240" localSheetId="0" hidden="1">Sheet1!$E$7</definedName>
    <definedName name="QB_ROW_348230" localSheetId="0" hidden="1">Sheet1!$D$13</definedName>
    <definedName name="QB_ROW_501021" localSheetId="0" hidden="1">Sheet1!$C$2</definedName>
    <definedName name="QB_ROW_501321" localSheetId="0" hidden="1">Sheet1!$C$10</definedName>
    <definedName name="QB_ROW_502021" localSheetId="0" hidden="1">Sheet1!$C$11</definedName>
    <definedName name="QB_ROW_502321" localSheetId="0" hidden="1">Sheet1!$C$15</definedName>
    <definedName name="QB_ROW_504031" localSheetId="0" hidden="1">Sheet1!$D$4</definedName>
    <definedName name="QB_ROW_505031" localSheetId="0" hidden="1">Sheet1!$D$5</definedName>
    <definedName name="QB_ROW_511301" localSheetId="0" hidden="1">Sheet1!$A$18</definedName>
    <definedName name="QB_ROW_512311" localSheetId="0" hidden="1">Sheet1!$B$16</definedName>
    <definedName name="QB_ROW_513211" localSheetId="0" hidden="1">Sheet1!$B$17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20210831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77</definedName>
    <definedName name="QBREPORTSUBCOLAXIS" localSheetId="0">0</definedName>
    <definedName name="QBREPORTTYPE" localSheetId="0">238</definedName>
    <definedName name="QBROWHEADERS" localSheetId="0">5</definedName>
    <definedName name="QBSTARTDATE" localSheetId="0">20210701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F16" i="1"/>
  <c r="F15" i="1"/>
  <c r="F10" i="1"/>
</calcChain>
</file>

<file path=xl/sharedStrings.xml><?xml version="1.0" encoding="utf-8"?>
<sst xmlns="http://schemas.openxmlformats.org/spreadsheetml/2006/main" count="18" uniqueCount="18">
  <si>
    <t>Jul - Aug 21</t>
  </si>
  <si>
    <t>OPERATING ACTIVITIES</t>
  </si>
  <si>
    <t>Net Income</t>
  </si>
  <si>
    <t>Adjustments to reconcile Net Income</t>
  </si>
  <si>
    <t>to net cash provided by operations:</t>
  </si>
  <si>
    <t>1201 · *Accounts Receivable</t>
  </si>
  <si>
    <t>1299 · DUE FROM FIRE:1300 · Expenses Due from Fire</t>
  </si>
  <si>
    <t>20000 · *Accounts Payable</t>
  </si>
  <si>
    <t>2100 · Payroll Liabilities</t>
  </si>
  <si>
    <t>Net cash provided by Operating Activities</t>
  </si>
  <si>
    <t>INVESTING ACTIVITIES</t>
  </si>
  <si>
    <t>2411 · Work In Progress - Water:2411-6 · Well 37</t>
  </si>
  <si>
    <t>2411 · Work In Progress - Water:2411-91 · PWR  Grant Generators - Upgrade</t>
  </si>
  <si>
    <t>2412 · Work In Progress - Sewer:2412-2 · Backup Leachfield</t>
  </si>
  <si>
    <t>Net cash provided by Investing Activities</t>
  </si>
  <si>
    <t>Net cash increase for period</t>
  </si>
  <si>
    <t>Cash at beginning of period</t>
  </si>
  <si>
    <t>Cash at end of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</si>
</sst>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164" fontId="2" fillId="0" borderId="2" xfId="0" applyNumberFormat="1" applyFont="1" applyBorder="1"/>
    <xf numFmtId="164" fontId="2" fillId="0" borderId="0" xfId="0" applyNumberFormat="1" applyFont="1" applyBorder="1"/>
    <xf numFmtId="164" fontId="2" fillId="0" borderId="3" xfId="0" applyNumberFormat="1" applyFont="1" applyBorder="1"/>
    <xf numFmtId="164" fontId="1" fillId="0" borderId="4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3890F242-0C46-487E-89D0-E90174D8E3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53BA7774-E57D-44E2-BDBF-3F0FF47C09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9C2D3-86AA-4725-86A3-6FD7AD3CEEB0}">
  <sheetPr codeName="Sheet1"/>
  <dimension ref="A1:F19"/>
  <sheetViews>
    <sheetView tabSelected="1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/>
    </sheetView>
  </sheetViews>
  <sheetFormatPr defaultRowHeight="15" x14ac:dyDescent="0.25"/>
  <cols>
    <col min="1" max="4" width="3" style="11" customWidth="1"/>
    <col min="5" max="5" width="58.7109375" style="11" customWidth="1"/>
    <col min="6" max="6" width="10" style="12" bestFit="1" customWidth="1"/>
  </cols>
  <sheetData>
    <row r="1" spans="1:6" s="10" customFormat="1" ht="15.75" thickBot="1" x14ac:dyDescent="0.3">
      <c r="A1" s="8"/>
      <c r="B1" s="8"/>
      <c r="C1" s="8"/>
      <c r="D1" s="8"/>
      <c r="E1" s="8"/>
      <c r="F1" s="9" t="s">
        <v>0</v>
      </c>
    </row>
    <row r="2" spans="1:6" ht="15.75" thickTop="1" x14ac:dyDescent="0.25">
      <c r="A2" s="1"/>
      <c r="B2" s="1"/>
      <c r="C2" s="1" t="s">
        <v>1</v>
      </c>
      <c r="D2" s="1"/>
      <c r="E2" s="1"/>
      <c r="F2" s="2"/>
    </row>
    <row r="3" spans="1:6" x14ac:dyDescent="0.25">
      <c r="A3" s="1"/>
      <c r="B3" s="1"/>
      <c r="C3" s="1"/>
      <c r="D3" s="1" t="s">
        <v>2</v>
      </c>
      <c r="E3" s="1"/>
      <c r="F3" s="2">
        <v>29668.91</v>
      </c>
    </row>
    <row r="4" spans="1:6" x14ac:dyDescent="0.25">
      <c r="A4" s="1"/>
      <c r="B4" s="1"/>
      <c r="C4" s="1"/>
      <c r="D4" s="1" t="s">
        <v>3</v>
      </c>
      <c r="E4" s="1"/>
      <c r="F4" s="2"/>
    </row>
    <row r="5" spans="1:6" x14ac:dyDescent="0.25">
      <c r="A5" s="1"/>
      <c r="B5" s="1"/>
      <c r="C5" s="1"/>
      <c r="D5" s="1" t="s">
        <v>4</v>
      </c>
      <c r="E5" s="1"/>
      <c r="F5" s="2"/>
    </row>
    <row r="6" spans="1:6" x14ac:dyDescent="0.25">
      <c r="A6" s="1"/>
      <c r="B6" s="1"/>
      <c r="C6" s="1"/>
      <c r="D6" s="1"/>
      <c r="E6" s="1" t="s">
        <v>5</v>
      </c>
      <c r="F6" s="2">
        <v>-4911.62</v>
      </c>
    </row>
    <row r="7" spans="1:6" x14ac:dyDescent="0.25">
      <c r="A7" s="1"/>
      <c r="B7" s="1"/>
      <c r="C7" s="1"/>
      <c r="D7" s="1"/>
      <c r="E7" s="1" t="s">
        <v>6</v>
      </c>
      <c r="F7" s="2">
        <v>-3219.41</v>
      </c>
    </row>
    <row r="8" spans="1:6" x14ac:dyDescent="0.25">
      <c r="A8" s="1"/>
      <c r="B8" s="1"/>
      <c r="C8" s="1"/>
      <c r="D8" s="1"/>
      <c r="E8" s="1" t="s">
        <v>7</v>
      </c>
      <c r="F8" s="2">
        <v>19356.38</v>
      </c>
    </row>
    <row r="9" spans="1:6" ht="15.75" thickBot="1" x14ac:dyDescent="0.3">
      <c r="A9" s="1"/>
      <c r="B9" s="1"/>
      <c r="C9" s="1"/>
      <c r="D9" s="1"/>
      <c r="E9" s="1" t="s">
        <v>8</v>
      </c>
      <c r="F9" s="3">
        <v>3886.59</v>
      </c>
    </row>
    <row r="10" spans="1:6" x14ac:dyDescent="0.25">
      <c r="A10" s="1"/>
      <c r="B10" s="1"/>
      <c r="C10" s="1" t="s">
        <v>9</v>
      </c>
      <c r="D10" s="1"/>
      <c r="E10" s="1"/>
      <c r="F10" s="2">
        <f>ROUND(SUM(F2:F3)+SUM(F6:F9),5)</f>
        <v>44780.85</v>
      </c>
    </row>
    <row r="11" spans="1:6" x14ac:dyDescent="0.25">
      <c r="A11" s="1"/>
      <c r="B11" s="1"/>
      <c r="C11" s="1" t="s">
        <v>10</v>
      </c>
      <c r="D11" s="1"/>
      <c r="E11" s="1"/>
      <c r="F11" s="2"/>
    </row>
    <row r="12" spans="1:6" x14ac:dyDescent="0.25">
      <c r="A12" s="1"/>
      <c r="B12" s="1"/>
      <c r="C12" s="1"/>
      <c r="D12" s="1" t="s">
        <v>11</v>
      </c>
      <c r="E12" s="1"/>
      <c r="F12" s="2">
        <v>-2539.89</v>
      </c>
    </row>
    <row r="13" spans="1:6" x14ac:dyDescent="0.25">
      <c r="A13" s="1"/>
      <c r="B13" s="1"/>
      <c r="C13" s="1"/>
      <c r="D13" s="1" t="s">
        <v>12</v>
      </c>
      <c r="E13" s="1"/>
      <c r="F13" s="2">
        <v>-9621.34</v>
      </c>
    </row>
    <row r="14" spans="1:6" ht="15.75" thickBot="1" x14ac:dyDescent="0.3">
      <c r="A14" s="1"/>
      <c r="B14" s="1"/>
      <c r="C14" s="1"/>
      <c r="D14" s="1" t="s">
        <v>13</v>
      </c>
      <c r="E14" s="1"/>
      <c r="F14" s="4">
        <v>-555</v>
      </c>
    </row>
    <row r="15" spans="1:6" ht="15.75" thickBot="1" x14ac:dyDescent="0.3">
      <c r="A15" s="1"/>
      <c r="B15" s="1"/>
      <c r="C15" s="1" t="s">
        <v>14</v>
      </c>
      <c r="D15" s="1"/>
      <c r="E15" s="1"/>
      <c r="F15" s="5">
        <f>ROUND(SUM(F11:F14),5)</f>
        <v>-12716.23</v>
      </c>
    </row>
    <row r="16" spans="1:6" x14ac:dyDescent="0.25">
      <c r="A16" s="1"/>
      <c r="B16" s="1" t="s">
        <v>15</v>
      </c>
      <c r="C16" s="1"/>
      <c r="D16" s="1"/>
      <c r="E16" s="1"/>
      <c r="F16" s="2">
        <f>ROUND(F10+F15,5)</f>
        <v>32064.62</v>
      </c>
    </row>
    <row r="17" spans="1:6" ht="15.75" thickBot="1" x14ac:dyDescent="0.3">
      <c r="A17" s="1"/>
      <c r="B17" s="1" t="s">
        <v>16</v>
      </c>
      <c r="C17" s="1"/>
      <c r="D17" s="1"/>
      <c r="E17" s="1"/>
      <c r="F17" s="4">
        <v>660053</v>
      </c>
    </row>
    <row r="18" spans="1:6" s="7" customFormat="1" ht="12" thickBot="1" x14ac:dyDescent="0.25">
      <c r="A18" s="1" t="s">
        <v>17</v>
      </c>
      <c r="B18" s="1"/>
      <c r="C18" s="1"/>
      <c r="D18" s="1"/>
      <c r="E18" s="1"/>
      <c r="F18" s="6">
        <f>ROUND(SUM(F16:F17),5)</f>
        <v>692117.62</v>
      </c>
    </row>
    <row r="19" spans="1:6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4:55 PM
&amp;"Arial,Bold"&amp;8 09/24/21
&amp;"Arial,Bold"&amp;8 &amp;C&amp;"Arial,Bold"&amp;12 Gold Mountain CSD
&amp;"Arial,Bold"&amp;14 Statement of Cash Flows
&amp;"Arial,Bold"&amp;10 July through August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2021-09-24T23:55:09Z</dcterms:created>
  <dcterms:modified xsi:type="dcterms:W3CDTF">2021-09-24T23:55:43Z</dcterms:modified>
</cp:coreProperties>
</file>